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n\01-proyecto-nueva-web\Ciudad\info general\"/>
    </mc:Choice>
  </mc:AlternateContent>
  <bookViews>
    <workbookView xWindow="0" yWindow="0" windowWidth="28800" windowHeight="12435"/>
  </bookViews>
  <sheets>
    <sheet name="INDICE" sheetId="19" r:id="rId1"/>
    <sheet name="CUADRO 01 " sheetId="2" r:id="rId2"/>
    <sheet name="CUADRO 02" sheetId="1" r:id="rId3"/>
    <sheet name="GRAFICO 01" sheetId="3" r:id="rId4"/>
    <sheet name="CUADRO 03" sheetId="4" r:id="rId5"/>
    <sheet name="GRAFICO 02" sheetId="5" r:id="rId6"/>
    <sheet name="GRAFICO 03" sheetId="7" r:id="rId7"/>
    <sheet name="CUADRO 04" sheetId="20" r:id="rId8"/>
    <sheet name="CUADRO 05" sheetId="21" r:id="rId9"/>
    <sheet name="CUADRO 06" sheetId="22" r:id="rId10"/>
    <sheet name="CUADRO 07" sheetId="23" r:id="rId11"/>
    <sheet name="CUADRO 08" sheetId="2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d" localSheetId="1">'[1]GENERO MIRAFLORES'!#REF!</definedName>
    <definedName name="\d" localSheetId="2">'[1]GENERO MIRAFLORES'!#REF!</definedName>
    <definedName name="\d" localSheetId="4">'[2]GENERO MIRAFLORES'!#REF!</definedName>
    <definedName name="\d" localSheetId="7">'[3]GENERO MIRAFLORES'!#REF!</definedName>
    <definedName name="\d" localSheetId="8">'[3]GENERO MIRAFLORES'!#REF!</definedName>
    <definedName name="\d" localSheetId="9">'[4]GENERO MIRAFLORES'!#REF!</definedName>
    <definedName name="\d" localSheetId="10">'[3]GENERO MIRAFLORES'!#REF!</definedName>
    <definedName name="\d" localSheetId="11">'[3]GENERO MIRAFLORES'!#REF!</definedName>
    <definedName name="\d" localSheetId="3">'[5]GENERO MIRAFLORES'!#REF!</definedName>
    <definedName name="\d" localSheetId="6">'GRAFICO 03'!#REF!</definedName>
    <definedName name="\d">'[6]GENERO MIRAFLORES'!#REF!</definedName>
    <definedName name="\g" localSheetId="1">'[1]GENERO MIRAFLORES'!#REF!</definedName>
    <definedName name="\g" localSheetId="2">'[1]GENERO MIRAFLORES'!#REF!</definedName>
    <definedName name="\g" localSheetId="4">'[2]GENERO MIRAFLORES'!#REF!</definedName>
    <definedName name="\g" localSheetId="7">'[3]GENERO MIRAFLORES'!#REF!</definedName>
    <definedName name="\g" localSheetId="8">'[3]GENERO MIRAFLORES'!#REF!</definedName>
    <definedName name="\g" localSheetId="9">'[4]GENERO MIRAFLORES'!#REF!</definedName>
    <definedName name="\g" localSheetId="10">'[3]GENERO MIRAFLORES'!#REF!</definedName>
    <definedName name="\g" localSheetId="11">'[3]GENERO MIRAFLORES'!#REF!</definedName>
    <definedName name="\g" localSheetId="3">'[5]GENERO MIRAFLORES'!#REF!</definedName>
    <definedName name="\g" localSheetId="6">'GRAFICO 03'!#REF!</definedName>
    <definedName name="\g">'[6]GENERO MIRAFLORES'!#REF!</definedName>
    <definedName name="\h" localSheetId="1">'[1]GENERO MIRAFLORES'!#REF!</definedName>
    <definedName name="\h" localSheetId="2">'[1]GENERO MIRAFLORES'!#REF!</definedName>
    <definedName name="\h" localSheetId="4">'[2]GENERO MIRAFLORES'!#REF!</definedName>
    <definedName name="\h" localSheetId="7">'[3]GENERO MIRAFLORES'!#REF!</definedName>
    <definedName name="\h" localSheetId="8">'[3]GENERO MIRAFLORES'!#REF!</definedName>
    <definedName name="\h" localSheetId="9">'[4]GENERO MIRAFLORES'!#REF!</definedName>
    <definedName name="\h" localSheetId="10">'[3]GENERO MIRAFLORES'!#REF!</definedName>
    <definedName name="\h" localSheetId="11">'[3]GENERO MIRAFLORES'!#REF!</definedName>
    <definedName name="\h" localSheetId="3">'[5]GENERO MIRAFLORES'!#REF!</definedName>
    <definedName name="\h" localSheetId="6">'GRAFICO 03'!#REF!</definedName>
    <definedName name="\h">'[6]GENERO MIRAFLORES'!#REF!</definedName>
    <definedName name="\m" localSheetId="1">'[1]GENERO MIRAFLORES'!#REF!</definedName>
    <definedName name="\m" localSheetId="2">'[1]GENERO MIRAFLORES'!#REF!</definedName>
    <definedName name="\m" localSheetId="4">'[2]GENERO MIRAFLORES'!#REF!</definedName>
    <definedName name="\m" localSheetId="7">'[3]GENERO MIRAFLORES'!#REF!</definedName>
    <definedName name="\m" localSheetId="8">'[3]GENERO MIRAFLORES'!#REF!</definedName>
    <definedName name="\m" localSheetId="9">'[4]GENERO MIRAFLORES'!#REF!</definedName>
    <definedName name="\m" localSheetId="10">'[3]GENERO MIRAFLORES'!#REF!</definedName>
    <definedName name="\m" localSheetId="11">'[3]GENERO MIRAFLORES'!#REF!</definedName>
    <definedName name="\m" localSheetId="3">'[5]GENERO MIRAFLORES'!#REF!</definedName>
    <definedName name="\m" localSheetId="6">'GRAFICO 03'!#REF!</definedName>
    <definedName name="\m">'[6]GENERO MIRAFLORES'!#REF!</definedName>
    <definedName name="\s" localSheetId="1">'[1]GENERO MIRAFLORES'!#REF!</definedName>
    <definedName name="\s" localSheetId="2">'[1]GENERO MIRAFLORES'!#REF!</definedName>
    <definedName name="\s" localSheetId="4">'[2]GENERO MIRAFLORES'!#REF!</definedName>
    <definedName name="\s" localSheetId="7">'[3]GENERO MIRAFLORES'!#REF!</definedName>
    <definedName name="\s" localSheetId="8">'[3]GENERO MIRAFLORES'!#REF!</definedName>
    <definedName name="\s" localSheetId="9">'[4]GENERO MIRAFLORES'!#REF!</definedName>
    <definedName name="\s" localSheetId="10">'[3]GENERO MIRAFLORES'!#REF!</definedName>
    <definedName name="\s" localSheetId="11">'[3]GENERO MIRAFLORES'!#REF!</definedName>
    <definedName name="\s" localSheetId="3">'[5]GENERO MIRAFLORES'!#REF!</definedName>
    <definedName name="\s" localSheetId="6">'GRAFICO 03'!#REF!</definedName>
    <definedName name="\s">'[6]GENERO MIRAFLORES'!#REF!</definedName>
    <definedName name="__123Graph_A" localSheetId="1" hidden="1">'[1]GENERO MIRAFLORES'!#REF!</definedName>
    <definedName name="__123Graph_A" localSheetId="2" hidden="1">'[1]GENERO MIRAFLORES'!#REF!</definedName>
    <definedName name="__123Graph_A" localSheetId="4" hidden="1">'[2]GENERO MIRAFLORES'!#REF!</definedName>
    <definedName name="__123Graph_A" localSheetId="7" hidden="1">'[3]GENERO MIRAFLORES'!#REF!</definedName>
    <definedName name="__123Graph_A" localSheetId="8" hidden="1">'[3]GENERO MIRAFLORES'!#REF!</definedName>
    <definedName name="__123Graph_A" localSheetId="9" hidden="1">'[4]GENERO MIRAFLORES'!#REF!</definedName>
    <definedName name="__123Graph_A" localSheetId="10" hidden="1">'[3]GENERO MIRAFLORES'!#REF!</definedName>
    <definedName name="__123Graph_A" localSheetId="11" hidden="1">'[3]GENERO MIRAFLORES'!#REF!</definedName>
    <definedName name="__123Graph_A" localSheetId="3" hidden="1">'[5]GENERO MIRAFLORES'!#REF!</definedName>
    <definedName name="__123Graph_A" localSheetId="6" hidden="1">'GRAFICO 03'!#REF!</definedName>
    <definedName name="__123Graph_A" hidden="1">'[6]GENERO MIRAFLORES'!#REF!</definedName>
    <definedName name="__123Graph_AGRAPH1" localSheetId="1" hidden="1">'[1]GENERO MIRAFLORES'!#REF!</definedName>
    <definedName name="__123Graph_AGRAPH1" localSheetId="2" hidden="1">'[1]GENERO MIRAFLORES'!#REF!</definedName>
    <definedName name="__123Graph_AGRAPH1" localSheetId="4" hidden="1">'[2]GENERO MIRAFLORES'!#REF!</definedName>
    <definedName name="__123Graph_AGRAPH1" localSheetId="7" hidden="1">'[3]GENERO MIRAFLORES'!#REF!</definedName>
    <definedName name="__123Graph_AGRAPH1" localSheetId="8" hidden="1">'[3]GENERO MIRAFLORES'!#REF!</definedName>
    <definedName name="__123Graph_AGRAPH1" localSheetId="9" hidden="1">'[4]GENERO MIRAFLORES'!#REF!</definedName>
    <definedName name="__123Graph_AGRAPH1" localSheetId="10" hidden="1">'[3]GENERO MIRAFLORES'!#REF!</definedName>
    <definedName name="__123Graph_AGRAPH1" localSheetId="11" hidden="1">'[3]GENERO MIRAFLORES'!#REF!</definedName>
    <definedName name="__123Graph_AGRAPH1" localSheetId="3" hidden="1">'[5]GENERO MIRAFLORES'!#REF!</definedName>
    <definedName name="__123Graph_AGRAPH1" localSheetId="6" hidden="1">'GRAFICO 03'!#REF!</definedName>
    <definedName name="__123Graph_AGRAPH1" hidden="1">'[6]GENERO MIRAFLORES'!#REF!</definedName>
    <definedName name="__123Graph_AGRAPH2" localSheetId="1" hidden="1">'[1]GENERO MIRAFLORES'!#REF!</definedName>
    <definedName name="__123Graph_AGRAPH2" localSheetId="2" hidden="1">'[1]GENERO MIRAFLORES'!#REF!</definedName>
    <definedName name="__123Graph_AGRAPH2" localSheetId="4" hidden="1">'[2]GENERO MIRAFLORES'!#REF!</definedName>
    <definedName name="__123Graph_AGRAPH2" localSheetId="7" hidden="1">'[3]GENERO MIRAFLORES'!#REF!</definedName>
    <definedName name="__123Graph_AGRAPH2" localSheetId="8" hidden="1">'[3]GENERO MIRAFLORES'!#REF!</definedName>
    <definedName name="__123Graph_AGRAPH2" localSheetId="9" hidden="1">'[4]GENERO MIRAFLORES'!#REF!</definedName>
    <definedName name="__123Graph_AGRAPH2" localSheetId="10" hidden="1">'[3]GENERO MIRAFLORES'!#REF!</definedName>
    <definedName name="__123Graph_AGRAPH2" localSheetId="11" hidden="1">'[3]GENERO MIRAFLORES'!#REF!</definedName>
    <definedName name="__123Graph_AGRAPH2" localSheetId="3" hidden="1">'[5]GENERO MIRAFLORES'!#REF!</definedName>
    <definedName name="__123Graph_AGRAPH2" localSheetId="6" hidden="1">'GRAFICO 03'!#REF!</definedName>
    <definedName name="__123Graph_AGRAPH2" hidden="1">'[6]GENERO MIRAFLORES'!#REF!</definedName>
    <definedName name="__123Graph_AGRAPH3" localSheetId="1" hidden="1">'[1]GENERO MIRAFLORES'!#REF!</definedName>
    <definedName name="__123Graph_AGRAPH3" localSheetId="2" hidden="1">'[1]GENERO MIRAFLORES'!#REF!</definedName>
    <definedName name="__123Graph_AGRAPH3" localSheetId="4" hidden="1">'[2]GENERO MIRAFLORES'!#REF!</definedName>
    <definedName name="__123Graph_AGRAPH3" localSheetId="7" hidden="1">'[3]GENERO MIRAFLORES'!#REF!</definedName>
    <definedName name="__123Graph_AGRAPH3" localSheetId="8" hidden="1">'[3]GENERO MIRAFLORES'!#REF!</definedName>
    <definedName name="__123Graph_AGRAPH3" localSheetId="9" hidden="1">'[4]GENERO MIRAFLORES'!#REF!</definedName>
    <definedName name="__123Graph_AGRAPH3" localSheetId="10" hidden="1">'[3]GENERO MIRAFLORES'!#REF!</definedName>
    <definedName name="__123Graph_AGRAPH3" localSheetId="11" hidden="1">'[3]GENERO MIRAFLORES'!#REF!</definedName>
    <definedName name="__123Graph_AGRAPH3" localSheetId="3" hidden="1">'[5]GENERO MIRAFLORES'!#REF!</definedName>
    <definedName name="__123Graph_AGRAPH3" localSheetId="6" hidden="1">'GRAFICO 03'!#REF!</definedName>
    <definedName name="__123Graph_AGRAPH3" hidden="1">'[6]GENERO MIRAFLORES'!#REF!</definedName>
    <definedName name="__123Graph_X" localSheetId="1" hidden="1">'[1]GENERO MIRAFLORES'!#REF!</definedName>
    <definedName name="__123Graph_X" localSheetId="2" hidden="1">'[1]GENERO MIRAFLORES'!#REF!</definedName>
    <definedName name="__123Graph_X" localSheetId="4" hidden="1">'[2]GENERO MIRAFLORES'!#REF!</definedName>
    <definedName name="__123Graph_X" localSheetId="7" hidden="1">'[3]GENERO MIRAFLORES'!#REF!</definedName>
    <definedName name="__123Graph_X" localSheetId="8" hidden="1">'[3]GENERO MIRAFLORES'!#REF!</definedName>
    <definedName name="__123Graph_X" localSheetId="9" hidden="1">'[4]GENERO MIRAFLORES'!#REF!</definedName>
    <definedName name="__123Graph_X" localSheetId="10" hidden="1">'[3]GENERO MIRAFLORES'!#REF!</definedName>
    <definedName name="__123Graph_X" localSheetId="11" hidden="1">'[3]GENERO MIRAFLORES'!#REF!</definedName>
    <definedName name="__123Graph_X" localSheetId="3" hidden="1">'[5]GENERO MIRAFLORES'!#REF!</definedName>
    <definedName name="__123Graph_X" localSheetId="6" hidden="1">'GRAFICO 03'!#REF!</definedName>
    <definedName name="__123Graph_X" hidden="1">'[6]GENERO MIRAFLORES'!#REF!</definedName>
    <definedName name="__123Graph_XGRAPH1" localSheetId="1" hidden="1">'[1]GENERO MIRAFLORES'!#REF!</definedName>
    <definedName name="__123Graph_XGRAPH1" localSheetId="2" hidden="1">'[1]GENERO MIRAFLORES'!#REF!</definedName>
    <definedName name="__123Graph_XGRAPH1" localSheetId="4" hidden="1">'[2]GENERO MIRAFLORES'!#REF!</definedName>
    <definedName name="__123Graph_XGRAPH1" localSheetId="7" hidden="1">'[3]GENERO MIRAFLORES'!#REF!</definedName>
    <definedName name="__123Graph_XGRAPH1" localSheetId="8" hidden="1">'[3]GENERO MIRAFLORES'!#REF!</definedName>
    <definedName name="__123Graph_XGRAPH1" localSheetId="9" hidden="1">'[4]GENERO MIRAFLORES'!#REF!</definedName>
    <definedName name="__123Graph_XGRAPH1" localSheetId="10" hidden="1">'[3]GENERO MIRAFLORES'!#REF!</definedName>
    <definedName name="__123Graph_XGRAPH1" localSheetId="11" hidden="1">'[3]GENERO MIRAFLORES'!#REF!</definedName>
    <definedName name="__123Graph_XGRAPH1" localSheetId="3" hidden="1">'[5]GENERO MIRAFLORES'!#REF!</definedName>
    <definedName name="__123Graph_XGRAPH1" localSheetId="6" hidden="1">'GRAFICO 03'!#REF!</definedName>
    <definedName name="__123Graph_XGRAPH1" hidden="1">'[6]GENERO MIRAFLORES'!#REF!</definedName>
    <definedName name="__123Graph_XGRAPH2" localSheetId="1" hidden="1">'[1]GENERO MIRAFLORES'!#REF!</definedName>
    <definedName name="__123Graph_XGRAPH2" localSheetId="2" hidden="1">'[1]GENERO MIRAFLORES'!#REF!</definedName>
    <definedName name="__123Graph_XGRAPH2" localSheetId="4" hidden="1">'[2]GENERO MIRAFLORES'!#REF!</definedName>
    <definedName name="__123Graph_XGRAPH2" localSheetId="7" hidden="1">'[3]GENERO MIRAFLORES'!#REF!</definedName>
    <definedName name="__123Graph_XGRAPH2" localSheetId="8" hidden="1">'[3]GENERO MIRAFLORES'!#REF!</definedName>
    <definedName name="__123Graph_XGRAPH2" localSheetId="9" hidden="1">'[4]GENERO MIRAFLORES'!#REF!</definedName>
    <definedName name="__123Graph_XGRAPH2" localSheetId="10" hidden="1">'[3]GENERO MIRAFLORES'!#REF!</definedName>
    <definedName name="__123Graph_XGRAPH2" localSheetId="11" hidden="1">'[3]GENERO MIRAFLORES'!#REF!</definedName>
    <definedName name="__123Graph_XGRAPH2" localSheetId="3" hidden="1">'[5]GENERO MIRAFLORES'!#REF!</definedName>
    <definedName name="__123Graph_XGRAPH2" localSheetId="6" hidden="1">'GRAFICO 03'!#REF!</definedName>
    <definedName name="__123Graph_XGRAPH2" hidden="1">'[6]GENERO MIRAFLORES'!#REF!</definedName>
    <definedName name="__123Graph_XGRAPH3" localSheetId="1" hidden="1">'[1]GENERO MIRAFLORES'!#REF!</definedName>
    <definedName name="__123Graph_XGRAPH3" localSheetId="2" hidden="1">'[1]GENERO MIRAFLORES'!#REF!</definedName>
    <definedName name="__123Graph_XGRAPH3" localSheetId="4" hidden="1">'[2]GENERO MIRAFLORES'!#REF!</definedName>
    <definedName name="__123Graph_XGRAPH3" localSheetId="7" hidden="1">'[3]GENERO MIRAFLORES'!#REF!</definedName>
    <definedName name="__123Graph_XGRAPH3" localSheetId="8" hidden="1">'[3]GENERO MIRAFLORES'!#REF!</definedName>
    <definedName name="__123Graph_XGRAPH3" localSheetId="9" hidden="1">'[4]GENERO MIRAFLORES'!#REF!</definedName>
    <definedName name="__123Graph_XGRAPH3" localSheetId="10" hidden="1">'[3]GENERO MIRAFLORES'!#REF!</definedName>
    <definedName name="__123Graph_XGRAPH3" localSheetId="11" hidden="1">'[3]GENERO MIRAFLORES'!#REF!</definedName>
    <definedName name="__123Graph_XGRAPH3" localSheetId="3" hidden="1">'[5]GENERO MIRAFLORES'!#REF!</definedName>
    <definedName name="__123Graph_XGRAPH3" localSheetId="6" hidden="1">'GRAFICO 03'!#REF!</definedName>
    <definedName name="__123Graph_XGRAPH3" hidden="1">'[6]GENERO MIRAFLORES'!#REF!</definedName>
    <definedName name="_Regression_Int" localSheetId="6" hidden="1">1</definedName>
    <definedName name="AQA">'[3]GENERO MIRAFLORES'!#REF!</definedName>
    <definedName name="_xlnm.Print_Area" localSheetId="1">'CUADRO 01 '!$A$1:$F$76</definedName>
    <definedName name="_xlnm.Print_Area" localSheetId="2">'CUADRO 02'!#REF!</definedName>
    <definedName name="_xlnm.Print_Area" localSheetId="4">'CUADRO 03'!$A$1:$G$21</definedName>
    <definedName name="_xlnm.Print_Area" localSheetId="8">'CUADRO 05'!$A$1:$H$53</definedName>
    <definedName name="_xlnm.Print_Area" localSheetId="9">'CUADRO 06'!$A$1:$E$71</definedName>
    <definedName name="_xlnm.Print_Area" localSheetId="5">'GRAFICO 02'!$A$1:$C$21</definedName>
    <definedName name="_xlnm.Print_Area" localSheetId="6">'GRAFICO 03'!$A$1:$I$26</definedName>
    <definedName name="_xlnm.Print_Area" localSheetId="0">INDICE!$A$1:$Q$20</definedName>
    <definedName name="ASADAD" hidden="1">'[3]GENERO MIRAFLORES'!#REF!</definedName>
    <definedName name="CHKPAS" localSheetId="1">'[1]GENERO MIRAFLORES'!#REF!</definedName>
    <definedName name="CHKPAS" localSheetId="2">'[1]GENERO MIRAFLORES'!#REF!</definedName>
    <definedName name="CHKPAS" localSheetId="4">'[2]GENERO MIRAFLORES'!#REF!</definedName>
    <definedName name="CHKPAS" localSheetId="7">'[3]GENERO MIRAFLORES'!#REF!</definedName>
    <definedName name="CHKPAS" localSheetId="8">'[3]GENERO MIRAFLORES'!#REF!</definedName>
    <definedName name="CHKPAS" localSheetId="9">'[4]GENERO MIRAFLORES'!#REF!</definedName>
    <definedName name="CHKPAS" localSheetId="10">'[3]GENERO MIRAFLORES'!#REF!</definedName>
    <definedName name="CHKPAS" localSheetId="11">'[3]GENERO MIRAFLORES'!#REF!</definedName>
    <definedName name="CHKPAS" localSheetId="3">'[5]GENERO MIRAFLORES'!#REF!</definedName>
    <definedName name="CHKPAS" localSheetId="6">'GRAFICO 03'!#REF!</definedName>
    <definedName name="CHKPAS">'[6]GENERO MIRAFLORES'!#REF!</definedName>
    <definedName name="CHKSAVE" localSheetId="1">'[1]GENERO MIRAFLORES'!#REF!</definedName>
    <definedName name="CHKSAVE" localSheetId="2">'[1]GENERO MIRAFLORES'!#REF!</definedName>
    <definedName name="CHKSAVE" localSheetId="4">'[2]GENERO MIRAFLORES'!#REF!</definedName>
    <definedName name="CHKSAVE" localSheetId="7">'[3]GENERO MIRAFLORES'!#REF!</definedName>
    <definedName name="CHKSAVE" localSheetId="8">'[3]GENERO MIRAFLORES'!#REF!</definedName>
    <definedName name="CHKSAVE" localSheetId="9">'[4]GENERO MIRAFLORES'!#REF!</definedName>
    <definedName name="CHKSAVE" localSheetId="10">'[3]GENERO MIRAFLORES'!#REF!</definedName>
    <definedName name="CHKSAVE" localSheetId="11">'[3]GENERO MIRAFLORES'!#REF!</definedName>
    <definedName name="CHKSAVE" localSheetId="3">'[5]GENERO MIRAFLORES'!#REF!</definedName>
    <definedName name="CHKSAVE" localSheetId="6">'GRAFICO 03'!#REF!</definedName>
    <definedName name="CHKSAVE">'[6]GENERO MIRAFLORES'!#REF!</definedName>
    <definedName name="DOC" localSheetId="1">'[1]GENERO MIRAFLORES'!#REF!</definedName>
    <definedName name="DOC" localSheetId="2">'[1]GENERO MIRAFLORES'!#REF!</definedName>
    <definedName name="DOC" localSheetId="4">'[2]GENERO MIRAFLORES'!#REF!</definedName>
    <definedName name="DOC" localSheetId="7">'[3]GENERO MIRAFLORES'!#REF!</definedName>
    <definedName name="DOC" localSheetId="8">'[3]GENERO MIRAFLORES'!#REF!</definedName>
    <definedName name="DOC" localSheetId="9">'[4]GENERO MIRAFLORES'!#REF!</definedName>
    <definedName name="DOC" localSheetId="10">'[3]GENERO MIRAFLORES'!#REF!</definedName>
    <definedName name="DOC" localSheetId="11">'[3]GENERO MIRAFLORES'!#REF!</definedName>
    <definedName name="DOC" localSheetId="3">'[5]GENERO MIRAFLORES'!#REF!</definedName>
    <definedName name="DOC" localSheetId="6">'GRAFICO 03'!#REF!</definedName>
    <definedName name="DOC">'[6]GENERO MIRAFLORES'!#REF!</definedName>
    <definedName name="ERR_LOC" localSheetId="1">'[1]GENERO MIRAFLORES'!#REF!</definedName>
    <definedName name="ERR_LOC" localSheetId="2">'[1]GENERO MIRAFLORES'!#REF!</definedName>
    <definedName name="ERR_LOC" localSheetId="4">'[2]GENERO MIRAFLORES'!#REF!</definedName>
    <definedName name="ERR_LOC" localSheetId="7">'[3]GENERO MIRAFLORES'!#REF!</definedName>
    <definedName name="ERR_LOC" localSheetId="8">'[3]GENERO MIRAFLORES'!#REF!</definedName>
    <definedName name="ERR_LOC" localSheetId="9">'[4]GENERO MIRAFLORES'!#REF!</definedName>
    <definedName name="ERR_LOC" localSheetId="10">'[3]GENERO MIRAFLORES'!#REF!</definedName>
    <definedName name="ERR_LOC" localSheetId="11">'[3]GENERO MIRAFLORES'!#REF!</definedName>
    <definedName name="ERR_LOC" localSheetId="3">'[5]GENERO MIRAFLORES'!#REF!</definedName>
    <definedName name="ERR_LOC" localSheetId="6">'GRAFICO 03'!#REF!</definedName>
    <definedName name="ERR_LOC">'[6]GENERO MIRAFLORES'!#REF!</definedName>
    <definedName name="ERR_MSG" localSheetId="1">'[1]GENERO MIRAFLORES'!#REF!</definedName>
    <definedName name="ERR_MSG" localSheetId="2">'[1]GENERO MIRAFLORES'!#REF!</definedName>
    <definedName name="ERR_MSG" localSheetId="4">'[2]GENERO MIRAFLORES'!#REF!</definedName>
    <definedName name="ERR_MSG" localSheetId="7">'[3]GENERO MIRAFLORES'!#REF!</definedName>
    <definedName name="ERR_MSG" localSheetId="8">'[3]GENERO MIRAFLORES'!#REF!</definedName>
    <definedName name="ERR_MSG" localSheetId="9">'[4]GENERO MIRAFLORES'!#REF!</definedName>
    <definedName name="ERR_MSG" localSheetId="10">'[3]GENERO MIRAFLORES'!#REF!</definedName>
    <definedName name="ERR_MSG" localSheetId="11">'[3]GENERO MIRAFLORES'!#REF!</definedName>
    <definedName name="ERR_MSG" localSheetId="3">'[5]GENERO MIRAFLORES'!#REF!</definedName>
    <definedName name="ERR_MSG" localSheetId="6">'GRAFICO 03'!#REF!</definedName>
    <definedName name="ERR_MSG">'[6]GENERO MIRAFLORES'!#REF!</definedName>
    <definedName name="EWEQWRWQER">'[3]GENERO MIRAFLORES'!#REF!</definedName>
    <definedName name="FILENAME" localSheetId="1">'[1]GENERO MIRAFLORES'!#REF!</definedName>
    <definedName name="FILENAME" localSheetId="2">'[1]GENERO MIRAFLORES'!#REF!</definedName>
    <definedName name="FILENAME" localSheetId="4">'[2]GENERO MIRAFLORES'!#REF!</definedName>
    <definedName name="FILENAME" localSheetId="7">'[3]GENERO MIRAFLORES'!#REF!</definedName>
    <definedName name="FILENAME" localSheetId="8">'[3]GENERO MIRAFLORES'!#REF!</definedName>
    <definedName name="FILENAME" localSheetId="9">'[4]GENERO MIRAFLORES'!#REF!</definedName>
    <definedName name="FILENAME" localSheetId="10">'[3]GENERO MIRAFLORES'!#REF!</definedName>
    <definedName name="FILENAME" localSheetId="11">'[3]GENERO MIRAFLORES'!#REF!</definedName>
    <definedName name="FILENAME" localSheetId="3">'[5]GENERO MIRAFLORES'!#REF!</definedName>
    <definedName name="FILENAME" localSheetId="6">'GRAFICO 03'!#REF!</definedName>
    <definedName name="FILENAME">'[6]GENERO MIRAFLORES'!#REF!</definedName>
    <definedName name="FLOPDIR" localSheetId="1">'[1]GENERO MIRAFLORES'!#REF!</definedName>
    <definedName name="FLOPDIR" localSheetId="2">'[1]GENERO MIRAFLORES'!#REF!</definedName>
    <definedName name="FLOPDIR" localSheetId="4">'[2]GENERO MIRAFLORES'!#REF!</definedName>
    <definedName name="FLOPDIR" localSheetId="7">'[3]GENERO MIRAFLORES'!#REF!</definedName>
    <definedName name="FLOPDIR" localSheetId="8">'[3]GENERO MIRAFLORES'!#REF!</definedName>
    <definedName name="FLOPDIR" localSheetId="9">'[4]GENERO MIRAFLORES'!#REF!</definedName>
    <definedName name="FLOPDIR" localSheetId="10">'[3]GENERO MIRAFLORES'!#REF!</definedName>
    <definedName name="FLOPDIR" localSheetId="11">'[3]GENERO MIRAFLORES'!#REF!</definedName>
    <definedName name="FLOPDIR" localSheetId="3">'[5]GENERO MIRAFLORES'!#REF!</definedName>
    <definedName name="FLOPDIR" localSheetId="6">'GRAFICO 03'!#REF!</definedName>
    <definedName name="FLOPDIR">'[6]GENERO MIRAFLORES'!#REF!</definedName>
    <definedName name="FLOPPY" localSheetId="1">'[1]GENERO MIRAFLORES'!#REF!</definedName>
    <definedName name="FLOPPY" localSheetId="2">'[1]GENERO MIRAFLORES'!#REF!</definedName>
    <definedName name="FLOPPY" localSheetId="4">'[2]GENERO MIRAFLORES'!#REF!</definedName>
    <definedName name="FLOPPY" localSheetId="7">'[3]GENERO MIRAFLORES'!#REF!</definedName>
    <definedName name="FLOPPY" localSheetId="8">'[3]GENERO MIRAFLORES'!#REF!</definedName>
    <definedName name="FLOPPY" localSheetId="9">'[4]GENERO MIRAFLORES'!#REF!</definedName>
    <definedName name="FLOPPY" localSheetId="10">'[3]GENERO MIRAFLORES'!#REF!</definedName>
    <definedName name="FLOPPY" localSheetId="11">'[3]GENERO MIRAFLORES'!#REF!</definedName>
    <definedName name="FLOPPY" localSheetId="3">'[5]GENERO MIRAFLORES'!#REF!</definedName>
    <definedName name="FLOPPY" localSheetId="6">'GRAFICO 03'!#REF!</definedName>
    <definedName name="FLOPPY">'[6]GENERO MIRAFLORES'!#REF!</definedName>
    <definedName name="GETFILE" localSheetId="1">'[1]GENERO MIRAFLORES'!#REF!</definedName>
    <definedName name="GETFILE" localSheetId="2">'[1]GENERO MIRAFLORES'!#REF!</definedName>
    <definedName name="GETFILE" localSheetId="4">'[2]GENERO MIRAFLORES'!#REF!</definedName>
    <definedName name="GETFILE" localSheetId="7">'[3]GENERO MIRAFLORES'!#REF!</definedName>
    <definedName name="GETFILE" localSheetId="8">'[3]GENERO MIRAFLORES'!#REF!</definedName>
    <definedName name="GETFILE" localSheetId="9">'[4]GENERO MIRAFLORES'!#REF!</definedName>
    <definedName name="GETFILE" localSheetId="10">'[3]GENERO MIRAFLORES'!#REF!</definedName>
    <definedName name="GETFILE" localSheetId="11">'[3]GENERO MIRAFLORES'!#REF!</definedName>
    <definedName name="GETFILE" localSheetId="3">'[5]GENERO MIRAFLORES'!#REF!</definedName>
    <definedName name="GETFILE" localSheetId="6">'GRAFICO 03'!#REF!</definedName>
    <definedName name="GETFILE">'[6]GENERO MIRAFLORES'!#REF!</definedName>
    <definedName name="GRDIR" localSheetId="1">'[1]GENERO MIRAFLORES'!#REF!</definedName>
    <definedName name="GRDIR" localSheetId="2">'[1]GENERO MIRAFLORES'!#REF!</definedName>
    <definedName name="GRDIR" localSheetId="4">'[2]GENERO MIRAFLORES'!#REF!</definedName>
    <definedName name="GRDIR" localSheetId="7">'[3]GENERO MIRAFLORES'!#REF!</definedName>
    <definedName name="GRDIR" localSheetId="8">'[3]GENERO MIRAFLORES'!#REF!</definedName>
    <definedName name="GRDIR" localSheetId="9">'[4]GENERO MIRAFLORES'!#REF!</definedName>
    <definedName name="GRDIR" localSheetId="10">'[3]GENERO MIRAFLORES'!#REF!</definedName>
    <definedName name="GRDIR" localSheetId="11">'[3]GENERO MIRAFLORES'!#REF!</definedName>
    <definedName name="GRDIR" localSheetId="3">'[5]GENERO MIRAFLORES'!#REF!</definedName>
    <definedName name="GRDIR" localSheetId="6">'GRAFICO 03'!#REF!</definedName>
    <definedName name="GRDIR">'[6]GENERO MIRAFLORES'!#REF!</definedName>
    <definedName name="HELP" localSheetId="1">'[1]GENERO MIRAFLORES'!#REF!</definedName>
    <definedName name="HELP" localSheetId="2">'[1]GENERO MIRAFLORES'!#REF!</definedName>
    <definedName name="HELP" localSheetId="4">'[2]GENERO MIRAFLORES'!#REF!</definedName>
    <definedName name="HELP" localSheetId="7">'[3]GENERO MIRAFLORES'!#REF!</definedName>
    <definedName name="HELP" localSheetId="8">'[3]GENERO MIRAFLORES'!#REF!</definedName>
    <definedName name="HELP" localSheetId="9">'[4]GENERO MIRAFLORES'!#REF!</definedName>
    <definedName name="HELP" localSheetId="10">'[3]GENERO MIRAFLORES'!#REF!</definedName>
    <definedName name="HELP" localSheetId="11">'[3]GENERO MIRAFLORES'!#REF!</definedName>
    <definedName name="HELP" localSheetId="3">'[5]GENERO MIRAFLORES'!#REF!</definedName>
    <definedName name="HELP" localSheetId="6">'GRAFICO 03'!#REF!</definedName>
    <definedName name="HELP">'[6]GENERO MIRAFLORES'!#REF!</definedName>
    <definedName name="MESSAGE" localSheetId="1">'[1]GENERO MIRAFLORES'!#REF!</definedName>
    <definedName name="MESSAGE" localSheetId="2">'[1]GENERO MIRAFLORES'!#REF!</definedName>
    <definedName name="MESSAGE" localSheetId="4">'[2]GENERO MIRAFLORES'!#REF!</definedName>
    <definedName name="MESSAGE" localSheetId="7">'[3]GENERO MIRAFLORES'!#REF!</definedName>
    <definedName name="MESSAGE" localSheetId="8">'[3]GENERO MIRAFLORES'!#REF!</definedName>
    <definedName name="MESSAGE" localSheetId="9">'[4]GENERO MIRAFLORES'!#REF!</definedName>
    <definedName name="MESSAGE" localSheetId="10">'[3]GENERO MIRAFLORES'!#REF!</definedName>
    <definedName name="MESSAGE" localSheetId="11">'[3]GENERO MIRAFLORES'!#REF!</definedName>
    <definedName name="MESSAGE" localSheetId="3">'[5]GENERO MIRAFLORES'!#REF!</definedName>
    <definedName name="MESSAGE" localSheetId="6">'GRAFICO 03'!#REF!</definedName>
    <definedName name="MESSAGE">'[6]GENERO MIRAFLORES'!#REF!</definedName>
    <definedName name="MSG_CELL" localSheetId="1">'[1]GENERO MIRAFLORES'!#REF!</definedName>
    <definedName name="MSG_CELL" localSheetId="2">'[1]GENERO MIRAFLORES'!#REF!</definedName>
    <definedName name="MSG_CELL" localSheetId="4">'[2]GENERO MIRAFLORES'!#REF!</definedName>
    <definedName name="MSG_CELL" localSheetId="7">'[3]GENERO MIRAFLORES'!#REF!</definedName>
    <definedName name="MSG_CELL" localSheetId="8">'[3]GENERO MIRAFLORES'!#REF!</definedName>
    <definedName name="MSG_CELL" localSheetId="9">'[4]GENERO MIRAFLORES'!#REF!</definedName>
    <definedName name="MSG_CELL" localSheetId="10">'[3]GENERO MIRAFLORES'!#REF!</definedName>
    <definedName name="MSG_CELL" localSheetId="11">'[3]GENERO MIRAFLORES'!#REF!</definedName>
    <definedName name="MSG_CELL" localSheetId="3">'[5]GENERO MIRAFLORES'!#REF!</definedName>
    <definedName name="MSG_CELL" localSheetId="6">'GRAFICO 03'!#REF!</definedName>
    <definedName name="MSG_CELL">'[6]GENERO MIRAFLORES'!#REF!</definedName>
    <definedName name="NOPAS" localSheetId="1">'[1]GENERO MIRAFLORES'!#REF!</definedName>
    <definedName name="NOPAS" localSheetId="2">'[1]GENERO MIRAFLORES'!#REF!</definedName>
    <definedName name="NOPAS" localSheetId="4">'[2]GENERO MIRAFLORES'!#REF!</definedName>
    <definedName name="NOPAS" localSheetId="7">'[3]GENERO MIRAFLORES'!#REF!</definedName>
    <definedName name="NOPAS" localSheetId="8">'[3]GENERO MIRAFLORES'!#REF!</definedName>
    <definedName name="NOPAS" localSheetId="9">'[4]GENERO MIRAFLORES'!#REF!</definedName>
    <definedName name="NOPAS" localSheetId="10">'[3]GENERO MIRAFLORES'!#REF!</definedName>
    <definedName name="NOPAS" localSheetId="11">'[3]GENERO MIRAFLORES'!#REF!</definedName>
    <definedName name="NOPAS" localSheetId="3">'[5]GENERO MIRAFLORES'!#REF!</definedName>
    <definedName name="NOPAS" localSheetId="6">'GRAFICO 03'!#REF!</definedName>
    <definedName name="NOPAS">'[6]GENERO MIRAFLORES'!#REF!</definedName>
    <definedName name="NOPAS3" localSheetId="1">'[1]GENERO MIRAFLORES'!#REF!</definedName>
    <definedName name="NOPAS3" localSheetId="2">'[1]GENERO MIRAFLORES'!#REF!</definedName>
    <definedName name="NOPAS3" localSheetId="4">'[2]GENERO MIRAFLORES'!#REF!</definedName>
    <definedName name="NOPAS3" localSheetId="7">'[3]GENERO MIRAFLORES'!#REF!</definedName>
    <definedName name="NOPAS3" localSheetId="8">'[3]GENERO MIRAFLORES'!#REF!</definedName>
    <definedName name="NOPAS3" localSheetId="9">'[4]GENERO MIRAFLORES'!#REF!</definedName>
    <definedName name="NOPAS3" localSheetId="10">'[3]GENERO MIRAFLORES'!#REF!</definedName>
    <definedName name="NOPAS3" localSheetId="11">'[3]GENERO MIRAFLORES'!#REF!</definedName>
    <definedName name="NOPAS3" localSheetId="3">'[5]GENERO MIRAFLORES'!#REF!</definedName>
    <definedName name="NOPAS3" localSheetId="6">'GRAFICO 03'!#REF!</definedName>
    <definedName name="NOPAS3">'[6]GENERO MIRAFLORES'!#REF!</definedName>
    <definedName name="OLD_MSG" localSheetId="1">'[1]GENERO MIRAFLORES'!#REF!</definedName>
    <definedName name="OLD_MSG" localSheetId="2">'[1]GENERO MIRAFLORES'!#REF!</definedName>
    <definedName name="OLD_MSG" localSheetId="4">'[2]GENERO MIRAFLORES'!#REF!</definedName>
    <definedName name="OLD_MSG" localSheetId="7">'[3]GENERO MIRAFLORES'!#REF!</definedName>
    <definedName name="OLD_MSG" localSheetId="8">'[3]GENERO MIRAFLORES'!#REF!</definedName>
    <definedName name="OLD_MSG" localSheetId="9">'[4]GENERO MIRAFLORES'!#REF!</definedName>
    <definedName name="OLD_MSG" localSheetId="10">'[3]GENERO MIRAFLORES'!#REF!</definedName>
    <definedName name="OLD_MSG" localSheetId="11">'[3]GENERO MIRAFLORES'!#REF!</definedName>
    <definedName name="OLD_MSG" localSheetId="3">'[5]GENERO MIRAFLORES'!#REF!</definedName>
    <definedName name="OLD_MSG" localSheetId="6">'GRAFICO 03'!#REF!</definedName>
    <definedName name="OLD_MSG">'[6]GENERO MIRAFLORES'!#REF!</definedName>
    <definedName name="PAS_MSG1" localSheetId="1">'[1]GENERO MIRAFLORES'!#REF!</definedName>
    <definedName name="PAS_MSG1" localSheetId="2">'[1]GENERO MIRAFLORES'!#REF!</definedName>
    <definedName name="PAS_MSG1" localSheetId="4">'[2]GENERO MIRAFLORES'!#REF!</definedName>
    <definedName name="PAS_MSG1" localSheetId="7">'[3]GENERO MIRAFLORES'!#REF!</definedName>
    <definedName name="PAS_MSG1" localSheetId="8">'[3]GENERO MIRAFLORES'!#REF!</definedName>
    <definedName name="PAS_MSG1" localSheetId="9">'[4]GENERO MIRAFLORES'!#REF!</definedName>
    <definedName name="PAS_MSG1" localSheetId="10">'[3]GENERO MIRAFLORES'!#REF!</definedName>
    <definedName name="PAS_MSG1" localSheetId="11">'[3]GENERO MIRAFLORES'!#REF!</definedName>
    <definedName name="PAS_MSG1" localSheetId="3">'[5]GENERO MIRAFLORES'!#REF!</definedName>
    <definedName name="PAS_MSG1" localSheetId="6">'GRAFICO 03'!#REF!</definedName>
    <definedName name="PAS_MSG1">'[6]GENERO MIRAFLORES'!#REF!</definedName>
    <definedName name="PAS_MSG2" localSheetId="1">'[1]GENERO MIRAFLORES'!#REF!</definedName>
    <definedName name="PAS_MSG2" localSheetId="2">'[1]GENERO MIRAFLORES'!#REF!</definedName>
    <definedName name="PAS_MSG2" localSheetId="4">'[2]GENERO MIRAFLORES'!#REF!</definedName>
    <definedName name="PAS_MSG2" localSheetId="7">'[3]GENERO MIRAFLORES'!#REF!</definedName>
    <definedName name="PAS_MSG2" localSheetId="8">'[3]GENERO MIRAFLORES'!#REF!</definedName>
    <definedName name="PAS_MSG2" localSheetId="9">'[4]GENERO MIRAFLORES'!#REF!</definedName>
    <definedName name="PAS_MSG2" localSheetId="10">'[3]GENERO MIRAFLORES'!#REF!</definedName>
    <definedName name="PAS_MSG2" localSheetId="11">'[3]GENERO MIRAFLORES'!#REF!</definedName>
    <definedName name="PAS_MSG2" localSheetId="3">'[5]GENERO MIRAFLORES'!#REF!</definedName>
    <definedName name="PAS_MSG2" localSheetId="6">'GRAFICO 03'!#REF!</definedName>
    <definedName name="PAS_MSG2">'[6]GENERO MIRAFLORES'!#REF!</definedName>
    <definedName name="PAS_MSG3" localSheetId="1">'[1]GENERO MIRAFLORES'!#REF!</definedName>
    <definedName name="PAS_MSG3" localSheetId="2">'[1]GENERO MIRAFLORES'!#REF!</definedName>
    <definedName name="PAS_MSG3" localSheetId="4">'[2]GENERO MIRAFLORES'!#REF!</definedName>
    <definedName name="PAS_MSG3" localSheetId="7">'[3]GENERO MIRAFLORES'!#REF!</definedName>
    <definedName name="PAS_MSG3" localSheetId="8">'[3]GENERO MIRAFLORES'!#REF!</definedName>
    <definedName name="PAS_MSG3" localSheetId="9">'[4]GENERO MIRAFLORES'!#REF!</definedName>
    <definedName name="PAS_MSG3" localSheetId="10">'[3]GENERO MIRAFLORES'!#REF!</definedName>
    <definedName name="PAS_MSG3" localSheetId="11">'[3]GENERO MIRAFLORES'!#REF!</definedName>
    <definedName name="PAS_MSG3" localSheetId="3">'[5]GENERO MIRAFLORES'!#REF!</definedName>
    <definedName name="PAS_MSG3" localSheetId="6">'GRAFICO 03'!#REF!</definedName>
    <definedName name="PAS_MSG3">'[6]GENERO MIRAFLORES'!#REF!</definedName>
    <definedName name="PAUSE" localSheetId="1">'[1]GENERO MIRAFLORES'!#REF!</definedName>
    <definedName name="PAUSE" localSheetId="2">'[1]GENERO MIRAFLORES'!#REF!</definedName>
    <definedName name="PAUSE" localSheetId="4">'[2]GENERO MIRAFLORES'!#REF!</definedName>
    <definedName name="PAUSE" localSheetId="7">'[3]GENERO MIRAFLORES'!#REF!</definedName>
    <definedName name="PAUSE" localSheetId="8">'[3]GENERO MIRAFLORES'!#REF!</definedName>
    <definedName name="PAUSE" localSheetId="9">'[4]GENERO MIRAFLORES'!#REF!</definedName>
    <definedName name="PAUSE" localSheetId="10">'[3]GENERO MIRAFLORES'!#REF!</definedName>
    <definedName name="PAUSE" localSheetId="11">'[3]GENERO MIRAFLORES'!#REF!</definedName>
    <definedName name="PAUSE" localSheetId="3">'[5]GENERO MIRAFLORES'!#REF!</definedName>
    <definedName name="PAUSE" localSheetId="6">'GRAFICO 03'!#REF!</definedName>
    <definedName name="PAUSE">'[6]GENERO MIRAFLORES'!#REF!</definedName>
    <definedName name="PRINT" localSheetId="1">'[1]GENERO MIRAFLORES'!#REF!</definedName>
    <definedName name="PRINT" localSheetId="2">'[1]GENERO MIRAFLORES'!#REF!</definedName>
    <definedName name="PRINT" localSheetId="4">'[2]GENERO MIRAFLORES'!#REF!</definedName>
    <definedName name="PRINT" localSheetId="7">'[3]GENERO MIRAFLORES'!#REF!</definedName>
    <definedName name="PRINT" localSheetId="8">'[3]GENERO MIRAFLORES'!#REF!</definedName>
    <definedName name="PRINT" localSheetId="9">'[4]GENERO MIRAFLORES'!#REF!</definedName>
    <definedName name="PRINT" localSheetId="10">'[3]GENERO MIRAFLORES'!#REF!</definedName>
    <definedName name="PRINT" localSheetId="11">'[3]GENERO MIRAFLORES'!#REF!</definedName>
    <definedName name="PRINT" localSheetId="3">'[5]GENERO MIRAFLORES'!#REF!</definedName>
    <definedName name="PRINT" localSheetId="6">'GRAFICO 03'!#REF!</definedName>
    <definedName name="PRINT">'[6]GENERO MIRAFLORES'!#REF!</definedName>
    <definedName name="Print_Area_MI" localSheetId="6">'GRAFICO 03'!#REF!</definedName>
    <definedName name="RESDIR" localSheetId="1">'[1]GENERO MIRAFLORES'!#REF!</definedName>
    <definedName name="RESDIR" localSheetId="2">'[1]GENERO MIRAFLORES'!#REF!</definedName>
    <definedName name="RESDIR" localSheetId="4">'[2]GENERO MIRAFLORES'!#REF!</definedName>
    <definedName name="RESDIR" localSheetId="7">'[3]GENERO MIRAFLORES'!#REF!</definedName>
    <definedName name="RESDIR" localSheetId="8">'[3]GENERO MIRAFLORES'!#REF!</definedName>
    <definedName name="RESDIR" localSheetId="9">'[4]GENERO MIRAFLORES'!#REF!</definedName>
    <definedName name="RESDIR" localSheetId="10">'[3]GENERO MIRAFLORES'!#REF!</definedName>
    <definedName name="RESDIR" localSheetId="11">'[3]GENERO MIRAFLORES'!#REF!</definedName>
    <definedName name="RESDIR" localSheetId="3">'[5]GENERO MIRAFLORES'!#REF!</definedName>
    <definedName name="RESDIR" localSheetId="6">'GRAFICO 03'!#REF!</definedName>
    <definedName name="RESDIR">'[6]GENERO MIRAFLORES'!#REF!</definedName>
    <definedName name="RESTYPE" localSheetId="1">'[1]GENERO MIRAFLORES'!#REF!</definedName>
    <definedName name="RESTYPE" localSheetId="2">'[1]GENERO MIRAFLORES'!#REF!</definedName>
    <definedName name="RESTYPE" localSheetId="4">'[2]GENERO MIRAFLORES'!#REF!</definedName>
    <definedName name="RESTYPE" localSheetId="7">'[3]GENERO MIRAFLORES'!#REF!</definedName>
    <definedName name="RESTYPE" localSheetId="8">'[3]GENERO MIRAFLORES'!#REF!</definedName>
    <definedName name="RESTYPE" localSheetId="9">'[4]GENERO MIRAFLORES'!#REF!</definedName>
    <definedName name="RESTYPE" localSheetId="10">'[3]GENERO MIRAFLORES'!#REF!</definedName>
    <definedName name="RESTYPE" localSheetId="11">'[3]GENERO MIRAFLORES'!#REF!</definedName>
    <definedName name="RESTYPE" localSheetId="3">'[5]GENERO MIRAFLORES'!#REF!</definedName>
    <definedName name="RESTYPE" localSheetId="6">'GRAFICO 03'!#REF!</definedName>
    <definedName name="RESTYPE">'[6]GENERO MIRAFLORES'!#REF!</definedName>
    <definedName name="RSVMENU" localSheetId="1">'[1]GENERO MIRAFLORES'!#REF!</definedName>
    <definedName name="RSVMENU" localSheetId="2">'[1]GENERO MIRAFLORES'!#REF!</definedName>
    <definedName name="RSVMENU" localSheetId="4">'[2]GENERO MIRAFLORES'!#REF!</definedName>
    <definedName name="RSVMENU" localSheetId="7">'[3]GENERO MIRAFLORES'!#REF!</definedName>
    <definedName name="RSVMENU" localSheetId="8">'[3]GENERO MIRAFLORES'!#REF!</definedName>
    <definedName name="RSVMENU" localSheetId="9">'[4]GENERO MIRAFLORES'!#REF!</definedName>
    <definedName name="RSVMENU" localSheetId="10">'[3]GENERO MIRAFLORES'!#REF!</definedName>
    <definedName name="RSVMENU" localSheetId="11">'[3]GENERO MIRAFLORES'!#REF!</definedName>
    <definedName name="RSVMENU" localSheetId="3">'[5]GENERO MIRAFLORES'!#REF!</definedName>
    <definedName name="RSVMENU" localSheetId="6">'GRAFICO 03'!#REF!</definedName>
    <definedName name="RSVMENU">'[6]GENERO MIRAFLORES'!#REF!</definedName>
    <definedName name="SAVE" localSheetId="1">'[1]GENERO MIRAFLORES'!#REF!</definedName>
    <definedName name="SAVE" localSheetId="2">'[1]GENERO MIRAFLORES'!#REF!</definedName>
    <definedName name="SAVE" localSheetId="4">'[2]GENERO MIRAFLORES'!#REF!</definedName>
    <definedName name="SAVE" localSheetId="7">'[3]GENERO MIRAFLORES'!#REF!</definedName>
    <definedName name="SAVE" localSheetId="8">'[3]GENERO MIRAFLORES'!#REF!</definedName>
    <definedName name="SAVE" localSheetId="9">'[4]GENERO MIRAFLORES'!#REF!</definedName>
    <definedName name="SAVE" localSheetId="10">'[3]GENERO MIRAFLORES'!#REF!</definedName>
    <definedName name="SAVE" localSheetId="11">'[3]GENERO MIRAFLORES'!#REF!</definedName>
    <definedName name="SAVE" localSheetId="3">'[5]GENERO MIRAFLORES'!#REF!</definedName>
    <definedName name="SAVE" localSheetId="6">'GRAFICO 03'!#REF!</definedName>
    <definedName name="SAVE">'[6]GENERO MIRAFLORES'!#REF!</definedName>
    <definedName name="SAVE_MSG" localSheetId="1">'[1]GENERO MIRAFLORES'!#REF!</definedName>
    <definedName name="SAVE_MSG" localSheetId="2">'[1]GENERO MIRAFLORES'!#REF!</definedName>
    <definedName name="SAVE_MSG" localSheetId="4">'[2]GENERO MIRAFLORES'!#REF!</definedName>
    <definedName name="SAVE_MSG" localSheetId="7">'[3]GENERO MIRAFLORES'!#REF!</definedName>
    <definedName name="SAVE_MSG" localSheetId="8">'[3]GENERO MIRAFLORES'!#REF!</definedName>
    <definedName name="SAVE_MSG" localSheetId="9">'[4]GENERO MIRAFLORES'!#REF!</definedName>
    <definedName name="SAVE_MSG" localSheetId="10">'[3]GENERO MIRAFLORES'!#REF!</definedName>
    <definedName name="SAVE_MSG" localSheetId="11">'[3]GENERO MIRAFLORES'!#REF!</definedName>
    <definedName name="SAVE_MSG" localSheetId="3">'[5]GENERO MIRAFLORES'!#REF!</definedName>
    <definedName name="SAVE_MSG" localSheetId="6">'GRAFICO 03'!#REF!</definedName>
    <definedName name="SAVE_MSG">'[6]GENERO MIRAFLORES'!#REF!</definedName>
    <definedName name="SAVED" localSheetId="1">'[1]GENERO MIRAFLORES'!#REF!</definedName>
    <definedName name="SAVED" localSheetId="2">'[1]GENERO MIRAFLORES'!#REF!</definedName>
    <definedName name="SAVED" localSheetId="4">'[2]GENERO MIRAFLORES'!#REF!</definedName>
    <definedName name="SAVED" localSheetId="7">'[3]GENERO MIRAFLORES'!#REF!</definedName>
    <definedName name="SAVED" localSheetId="8">'[3]GENERO MIRAFLORES'!#REF!</definedName>
    <definedName name="SAVED" localSheetId="9">'[4]GENERO MIRAFLORES'!#REF!</definedName>
    <definedName name="SAVED" localSheetId="10">'[3]GENERO MIRAFLORES'!#REF!</definedName>
    <definedName name="SAVED" localSheetId="11">'[3]GENERO MIRAFLORES'!#REF!</definedName>
    <definedName name="SAVED" localSheetId="3">'[5]GENERO MIRAFLORES'!#REF!</definedName>
    <definedName name="SAVED" localSheetId="6">'GRAFICO 03'!#REF!</definedName>
    <definedName name="SAVED">'[6]GENERO MIRAFLORES'!#REF!</definedName>
    <definedName name="SAVENGO" localSheetId="1">'[1]GENERO MIRAFLORES'!#REF!</definedName>
    <definedName name="SAVENGO" localSheetId="2">'[1]GENERO MIRAFLORES'!#REF!</definedName>
    <definedName name="SAVENGO" localSheetId="4">'[2]GENERO MIRAFLORES'!#REF!</definedName>
    <definedName name="SAVENGO" localSheetId="7">'[3]GENERO MIRAFLORES'!#REF!</definedName>
    <definedName name="SAVENGO" localSheetId="8">'[3]GENERO MIRAFLORES'!#REF!</definedName>
    <definedName name="SAVENGO" localSheetId="9">'[4]GENERO MIRAFLORES'!#REF!</definedName>
    <definedName name="SAVENGO" localSheetId="10">'[3]GENERO MIRAFLORES'!#REF!</definedName>
    <definedName name="SAVENGO" localSheetId="11">'[3]GENERO MIRAFLORES'!#REF!</definedName>
    <definedName name="SAVENGO" localSheetId="3">'[5]GENERO MIRAFLORES'!#REF!</definedName>
    <definedName name="SAVENGO" localSheetId="6">'GRAFICO 03'!#REF!</definedName>
    <definedName name="SAVENGO">'[6]GENERO MIRAFLORES'!#REF!</definedName>
    <definedName name="SDASD" hidden="1">'[3]GENERO MIRAFLORES'!#REF!</definedName>
    <definedName name="SDSDSADASF">'[3]GENERO MIRAFLORES'!#REF!</definedName>
    <definedName name="TEMP" localSheetId="1">'[1]GENERO MIRAFLORES'!#REF!</definedName>
    <definedName name="TEMP" localSheetId="2">'[1]GENERO MIRAFLORES'!#REF!</definedName>
    <definedName name="TEMP" localSheetId="4">'[2]GENERO MIRAFLORES'!#REF!</definedName>
    <definedName name="TEMP" localSheetId="7">'[3]GENERO MIRAFLORES'!#REF!</definedName>
    <definedName name="TEMP" localSheetId="8">'[3]GENERO MIRAFLORES'!#REF!</definedName>
    <definedName name="TEMP" localSheetId="9">'[4]GENERO MIRAFLORES'!#REF!</definedName>
    <definedName name="TEMP" localSheetId="10">'[3]GENERO MIRAFLORES'!#REF!</definedName>
    <definedName name="TEMP" localSheetId="11">'[3]GENERO MIRAFLORES'!#REF!</definedName>
    <definedName name="TEMP" localSheetId="3">'[5]GENERO MIRAFLORES'!#REF!</definedName>
    <definedName name="TEMP" localSheetId="6">'GRAFICO 03'!#REF!</definedName>
    <definedName name="TEMP">'[6]GENERO MIRAFLORES'!#REF!</definedName>
    <definedName name="WERWEQRQWERE">'[3]GENERO MIRAFLORES'!#REF!</definedName>
  </definedNames>
  <calcPr calcId="152511"/>
</workbook>
</file>

<file path=xl/calcChain.xml><?xml version="1.0" encoding="utf-8"?>
<calcChain xmlns="http://schemas.openxmlformats.org/spreadsheetml/2006/main">
  <c r="E10" i="24" l="1"/>
  <c r="F10" i="24"/>
  <c r="C11" i="24"/>
  <c r="C12" i="24"/>
  <c r="C13" i="24"/>
  <c r="C14" i="24"/>
  <c r="C15" i="24"/>
  <c r="C16" i="24"/>
  <c r="C17" i="24"/>
  <c r="C18" i="24"/>
  <c r="C19" i="24"/>
  <c r="C20" i="24"/>
  <c r="C21" i="24"/>
  <c r="E10" i="23"/>
  <c r="F10" i="23"/>
  <c r="C11" i="23"/>
  <c r="C12" i="23"/>
  <c r="E7" i="22"/>
  <c r="D8" i="22"/>
  <c r="E8" i="22" s="1"/>
  <c r="D9" i="22"/>
  <c r="E9" i="22"/>
  <c r="D10" i="22"/>
  <c r="E10" i="22" s="1"/>
  <c r="D11" i="22"/>
  <c r="E11" i="22" s="1"/>
  <c r="D12" i="22"/>
  <c r="E12" i="22" s="1"/>
  <c r="D13" i="22"/>
  <c r="E13" i="22" s="1"/>
  <c r="D14" i="22"/>
  <c r="E14" i="22" s="1"/>
  <c r="D15" i="22"/>
  <c r="E15" i="22"/>
  <c r="D16" i="22"/>
  <c r="E16" i="22" s="1"/>
  <c r="D17" i="22"/>
  <c r="E17" i="22" s="1"/>
  <c r="D18" i="22"/>
  <c r="E18" i="22" s="1"/>
  <c r="D19" i="22"/>
  <c r="E19" i="22" s="1"/>
  <c r="D20" i="22"/>
  <c r="E20" i="22" s="1"/>
  <c r="D21" i="22"/>
  <c r="E21" i="22"/>
  <c r="F11" i="21"/>
  <c r="G11" i="21"/>
  <c r="D13" i="21"/>
  <c r="D14" i="21"/>
  <c r="D15" i="21"/>
  <c r="D16" i="21"/>
  <c r="D17" i="21"/>
  <c r="B11" i="20"/>
  <c r="C13" i="20" s="1"/>
  <c r="F12" i="4"/>
  <c r="F13" i="4"/>
  <c r="F14" i="4"/>
  <c r="F15" i="4"/>
  <c r="F16" i="4"/>
  <c r="E11" i="4"/>
  <c r="E10" i="4"/>
  <c r="E9" i="4"/>
  <c r="E8" i="4"/>
  <c r="C10" i="23" l="1"/>
  <c r="D12" i="23" s="1"/>
  <c r="D11" i="21"/>
  <c r="E17" i="21" s="1"/>
  <c r="D19" i="24"/>
  <c r="C10" i="24"/>
  <c r="D20" i="24" s="1"/>
  <c r="D11" i="23"/>
  <c r="C16" i="20"/>
  <c r="C20" i="20"/>
  <c r="C15" i="20"/>
  <c r="C24" i="20"/>
  <c r="C19" i="20"/>
  <c r="C14" i="20"/>
  <c r="C22" i="20"/>
  <c r="C23" i="20"/>
  <c r="C18" i="20"/>
  <c r="C12" i="20"/>
  <c r="E16" i="21"/>
  <c r="C21" i="20"/>
  <c r="C17" i="20"/>
  <c r="B12" i="4"/>
  <c r="D10" i="23" l="1"/>
  <c r="E13" i="21"/>
  <c r="E14" i="21"/>
  <c r="D21" i="24"/>
  <c r="G12" i="4"/>
  <c r="E12" i="4"/>
  <c r="E15" i="21"/>
  <c r="D14" i="24"/>
  <c r="D13" i="24"/>
  <c r="B13" i="4"/>
  <c r="D11" i="24"/>
  <c r="D10" i="24"/>
  <c r="D15" i="24"/>
  <c r="D12" i="24"/>
  <c r="D16" i="24"/>
  <c r="D18" i="24"/>
  <c r="D17" i="24"/>
  <c r="C11" i="20"/>
  <c r="E11" i="21"/>
  <c r="G13" i="4" l="1"/>
  <c r="E13" i="4"/>
  <c r="B14" i="4"/>
  <c r="G11" i="4"/>
  <c r="F11" i="4"/>
  <c r="G14" i="4" l="1"/>
  <c r="E14" i="4"/>
  <c r="B15" i="4"/>
  <c r="C6" i="1"/>
  <c r="C19" i="1" s="1"/>
  <c r="E34" i="2"/>
  <c r="E15" i="4" l="1"/>
  <c r="G15" i="4"/>
  <c r="B16" i="4"/>
  <c r="D34" i="2"/>
  <c r="AG10" i="7"/>
  <c r="E16" i="4" l="1"/>
  <c r="G16" i="4"/>
  <c r="AH11" i="7"/>
  <c r="AI11" i="7"/>
</calcChain>
</file>

<file path=xl/sharedStrings.xml><?xml version="1.0" encoding="utf-8"?>
<sst xmlns="http://schemas.openxmlformats.org/spreadsheetml/2006/main" count="407" uniqueCount="261">
  <si>
    <t>:</t>
  </si>
  <si>
    <t>ESPERANZA DE VIDA</t>
  </si>
  <si>
    <t xml:space="preserve">EDAD PROMEDIO DE LAS MUJERES  </t>
  </si>
  <si>
    <t>EDAD PROMEDIO DE LOS HOMBRES</t>
  </si>
  <si>
    <t xml:space="preserve">NUMERO DE HOGARES EN LA VIVIENDA </t>
  </si>
  <si>
    <t>PROMEDIO DE HABITANTE POR VIVIENDA</t>
  </si>
  <si>
    <t>INGRESO FAMILIAR PERCAPITA MENSUAL  NUEVOS SOLES</t>
  </si>
  <si>
    <t>INDICE DE DESARROLLO HUMANO( SEGUNDO LUGAR A NIVEL  DE 1832 DISTRITOS DEL PAIS)</t>
  </si>
  <si>
    <t xml:space="preserve"> </t>
  </si>
  <si>
    <t xml:space="preserve">UBICACIÓN  GEOGRAFICA </t>
  </si>
  <si>
    <t xml:space="preserve">DEPARTAMENTO </t>
  </si>
  <si>
    <t>LIMA</t>
  </si>
  <si>
    <t>PROVINCIA</t>
  </si>
  <si>
    <t xml:space="preserve">DISTRITO </t>
  </si>
  <si>
    <t>MIRAFLORES</t>
  </si>
  <si>
    <t>ALTURA CAPITAL( m.s.n.m.)</t>
  </si>
  <si>
    <t>CLIMA</t>
  </si>
  <si>
    <t xml:space="preserve">LATITUD </t>
  </si>
  <si>
    <t>LONGITUD</t>
  </si>
  <si>
    <t>SUPERFICIE TERRITORIAL</t>
  </si>
  <si>
    <t>9.62 KM2</t>
  </si>
  <si>
    <t>LIMITES</t>
  </si>
  <si>
    <t>NORTE</t>
  </si>
  <si>
    <t>SAN ISIDRO</t>
  </si>
  <si>
    <t>ESTE</t>
  </si>
  <si>
    <t>SURQUILLO Y SANTIAGO DE SURCO</t>
  </si>
  <si>
    <t>SUR</t>
  </si>
  <si>
    <t>BARRANCO</t>
  </si>
  <si>
    <t>OESTE</t>
  </si>
  <si>
    <t>OCEANO PACIFICO</t>
  </si>
  <si>
    <t>NUMERO DE URBANIZACIONES</t>
  </si>
  <si>
    <t>Total</t>
  </si>
  <si>
    <t xml:space="preserve"> Metros Cuadrados</t>
  </si>
  <si>
    <t>TOTAL</t>
  </si>
  <si>
    <t>NUMERO DE PARQUES</t>
  </si>
  <si>
    <t>NUMERO DE PLAZUELAS</t>
  </si>
  <si>
    <t>NUMERO DE OVALOS</t>
  </si>
  <si>
    <t>NUMERO DE TRIANGULOS</t>
  </si>
  <si>
    <t>COMPLEJOS DEPORTIVOS</t>
  </si>
  <si>
    <t>BERMAS CENTRALES</t>
  </si>
  <si>
    <t>BERMAS LATERALES</t>
  </si>
  <si>
    <t>ACANTILADOS DE LA COSTA VERDE</t>
  </si>
  <si>
    <t>URBANA</t>
  </si>
  <si>
    <t>DISTRITAL</t>
  </si>
  <si>
    <t>CIUDAD</t>
  </si>
  <si>
    <t>NUMERO DE RUC</t>
  </si>
  <si>
    <t>CODIGO POSTAL</t>
  </si>
  <si>
    <t>18</t>
  </si>
  <si>
    <t xml:space="preserve">Av. Larco 400 </t>
  </si>
  <si>
    <t>CORREO ELECTRONICO</t>
  </si>
  <si>
    <t>PAGINA WEB</t>
  </si>
  <si>
    <t>www.miraflores.gob.pe</t>
  </si>
  <si>
    <t>02/01/1857</t>
  </si>
  <si>
    <t>APELLIDO PATERNO</t>
  </si>
  <si>
    <t>APELLIDO MATERNO</t>
  </si>
  <si>
    <t>NOMBRES</t>
  </si>
  <si>
    <r>
      <t>12</t>
    </r>
    <r>
      <rPr>
        <b/>
        <vertAlign val="superscript"/>
        <sz val="14"/>
        <rFont val="Arial"/>
        <family val="2"/>
      </rPr>
      <t xml:space="preserve">0 </t>
    </r>
    <r>
      <rPr>
        <b/>
        <sz val="14"/>
        <rFont val="Arial"/>
        <family val="2"/>
      </rPr>
      <t>C - 30</t>
    </r>
    <r>
      <rPr>
        <b/>
        <vertAlign val="superscript"/>
        <sz val="14"/>
        <rFont val="Arial"/>
        <family val="2"/>
      </rPr>
      <t>0</t>
    </r>
    <r>
      <rPr>
        <b/>
        <sz val="14"/>
        <rFont val="Arial"/>
        <family val="2"/>
      </rPr>
      <t xml:space="preserve"> C</t>
    </r>
  </si>
  <si>
    <t xml:space="preserve">* Incluye superficies insulares </t>
  </si>
  <si>
    <r>
      <t>1 /</t>
    </r>
    <r>
      <rPr>
        <sz val="10"/>
        <rFont val="Arial"/>
        <family val="2"/>
      </rPr>
      <t>Lima Metropolitana esta conformada por la Provincia de Lima y la Provincia Constitucional del Callao.</t>
    </r>
  </si>
  <si>
    <t>FUENTE</t>
  </si>
  <si>
    <t>ELABORACION</t>
  </si>
  <si>
    <t>AÑOS  DEL CENSO</t>
  </si>
  <si>
    <t xml:space="preserve">    ¿CUANTOS VIVEN EN  MIRAFLORES?</t>
  </si>
  <si>
    <t>POBLACIÓN TOTAL SEGUN CENSOS NACIONALES EN MIRAFLORES</t>
  </si>
  <si>
    <t>1981 - 2007</t>
  </si>
  <si>
    <t>POBLACIÓN (Miles)</t>
  </si>
  <si>
    <t>TASA DE CRECIMIENTO</t>
  </si>
  <si>
    <t>POBLACIONAL (%)</t>
  </si>
  <si>
    <t>…</t>
  </si>
  <si>
    <t>- 1.42</t>
  </si>
  <si>
    <t>N(T2)</t>
  </si>
  <si>
    <t>T1</t>
  </si>
  <si>
    <t>-  0.17</t>
  </si>
  <si>
    <t>N(T1)</t>
  </si>
  <si>
    <t>T2</t>
  </si>
  <si>
    <t>0.40</t>
  </si>
  <si>
    <t>- 0.94</t>
  </si>
  <si>
    <t>- 0.95</t>
  </si>
  <si>
    <t>- 0.98</t>
  </si>
  <si>
    <t>- 1.01</t>
  </si>
  <si>
    <t>- 1.05</t>
  </si>
  <si>
    <t xml:space="preserve">*/Población proyectada para los años 2010 al 2015 en base a los Censos de Población y Vivienda 1981, 1993 y 2007 </t>
  </si>
  <si>
    <t>%</t>
  </si>
  <si>
    <t>HOMBRES</t>
  </si>
  <si>
    <t>MUJERES</t>
  </si>
  <si>
    <t>MIRAFLORES: POBLACION CENSADA SEGÚN GENERO, 2005</t>
  </si>
  <si>
    <t>AÑOS</t>
  </si>
  <si>
    <t xml:space="preserve">ZONAS            </t>
  </si>
  <si>
    <t xml:space="preserve">VIVIENDAS SEGÚN CATASTRO AL AÑO 2010  </t>
  </si>
  <si>
    <t xml:space="preserve"> TOTAL</t>
  </si>
  <si>
    <t>ZONA  01</t>
  </si>
  <si>
    <t>ZONA  02</t>
  </si>
  <si>
    <t>ZONA  03</t>
  </si>
  <si>
    <t>ZONA  04</t>
  </si>
  <si>
    <t>ZONA  05</t>
  </si>
  <si>
    <t>ZONA  06</t>
  </si>
  <si>
    <t>ZONA  07</t>
  </si>
  <si>
    <t>ZONA  08</t>
  </si>
  <si>
    <t>ZONA  09</t>
  </si>
  <si>
    <t>ZONA  10</t>
  </si>
  <si>
    <t>ZONA  11</t>
  </si>
  <si>
    <t>ZONA  12</t>
  </si>
  <si>
    <t>ZONA  13</t>
  </si>
  <si>
    <t>ZONA  14</t>
  </si>
  <si>
    <t>:MM- Gerencia de Planificación y Presupuesto - Subgerencia de Racionalización y Estadística</t>
  </si>
  <si>
    <t>12º06´51"  SUR</t>
  </si>
  <si>
    <t>77º03´27" OESTE DE GREENWECH</t>
  </si>
  <si>
    <r>
      <t xml:space="preserve">ELABORACIÓN: </t>
    </r>
    <r>
      <rPr>
        <sz val="14"/>
        <rFont val="Arial"/>
        <family val="2"/>
      </rPr>
      <t>MM- Gerencia de Planificación y Presupuesto - Subgerencia de Racionalización y Estadística</t>
    </r>
  </si>
  <si>
    <t xml:space="preserve">EDAD PROMEDIO DE LA POBLACIÓN </t>
  </si>
  <si>
    <t>POBLACIÓN EN CONDICION DE POBREZA ( EN CUANTO A LOS MENOS POBRES OCUPA EL TERCER LUGAR  DESPUES DE SAN ISIDRO Y LA PUNTA DE LOS 1832 DISTRITOS QUE TIENE EL PAIS)</t>
  </si>
  <si>
    <t>POBLACIÓN NO POBRE</t>
  </si>
  <si>
    <t xml:space="preserve">NÚMERO DE ZONAS </t>
  </si>
  <si>
    <t>NÚMERO DE MANZANAS</t>
  </si>
  <si>
    <t>NÚMERO DE LOTES URBANOS</t>
  </si>
  <si>
    <t>NÚMERO DE VIVIENDAS SEGÚN CENSO 2017</t>
  </si>
  <si>
    <t>NÚMERO DE ESTABLECIMIENTOS COMERCIALES AL 2019</t>
  </si>
  <si>
    <t>NÚMERO DE PREDIOS,  AÑO 2018</t>
  </si>
  <si>
    <t>NÚMERO DE CONTRIBUYENTES, AÑO 2018</t>
  </si>
  <si>
    <t xml:space="preserve">DATOS GENERALES DE LA MUNICIPALIDAD DISTRITAL  DE  MIRAFLORES </t>
  </si>
  <si>
    <t>FUENTE: Municipalidad de Miraflores -  INEI-Perú Censo Nacional 2017</t>
  </si>
  <si>
    <t>QUINTAS</t>
  </si>
  <si>
    <t>PASAJES</t>
  </si>
  <si>
    <t xml:space="preserve">NOTA: En el distrito de Miraflores existen 11.2 metros cuadrados de área verde por habitante </t>
  </si>
  <si>
    <t>TELÉFONO</t>
  </si>
  <si>
    <t>participaciónvecinal@miraflores.gob.pe</t>
  </si>
  <si>
    <t>FACEBOOK</t>
  </si>
  <si>
    <t>www.facebook.com/municipalidaddemiraflores/</t>
  </si>
  <si>
    <t>WEB DEL PORTAL DE TRANSPARENCIA ESTÁNDAR</t>
  </si>
  <si>
    <t>www.miraflores.gob.pe/transparencia/</t>
  </si>
  <si>
    <t>ÁREA</t>
  </si>
  <si>
    <t>FECHA DE CREACIÓN</t>
  </si>
  <si>
    <t>MOLINA</t>
  </si>
  <si>
    <t>ARLES</t>
  </si>
  <si>
    <t>LUIS ALFONSO</t>
  </si>
  <si>
    <t>BUSTAMANTE</t>
  </si>
  <si>
    <t>CASTRO</t>
  </si>
  <si>
    <t>MARTÍN MARCIAL</t>
  </si>
  <si>
    <t>NOMBRES Y APELLIDOS DEL ALCALDE</t>
  </si>
  <si>
    <t>NOMBRES Y APELLIDOS DEL  TENIENTE ALCALDE</t>
  </si>
  <si>
    <t>NOMBRES Y APELLIDOS DE LOS REGIDORES</t>
  </si>
  <si>
    <t>OSCAR JONATHAN CHANG RIOS</t>
  </si>
  <si>
    <t>JORGE AUGUSTO DE ALBERTIS GONZÁLEZ DEL RIEGO</t>
  </si>
  <si>
    <t>ROMINA MERCEDES MILAGROS STUCCHI LOPEZ RAYGADA</t>
  </si>
  <si>
    <t>JORGE MARIO GURMENDI DE LA FUENTE</t>
  </si>
  <si>
    <t>JORGE D’ACUNHA CUERVAS</t>
  </si>
  <si>
    <t>ALFREDO ARCADIO LOZADA BONILLA</t>
  </si>
  <si>
    <t>JAVIER ALFREDO GARRUÉS DURAND</t>
  </si>
  <si>
    <r>
      <t>FUENTE:</t>
    </r>
    <r>
      <rPr>
        <sz val="14"/>
        <rFont val="Arial"/>
        <family val="2"/>
      </rPr>
      <t xml:space="preserve"> Municipalidad de Miraflores -  INEI-Perú Censo Nacional 2017</t>
    </r>
  </si>
  <si>
    <t xml:space="preserve">ÁREAS VERDES </t>
  </si>
  <si>
    <t xml:space="preserve">CATEGORÍA DE LA MUNICIPALIDAD </t>
  </si>
  <si>
    <t>DIRECCIÓN DE LA MUNICIPALIDAD</t>
  </si>
  <si>
    <t xml:space="preserve">MUJER </t>
  </si>
  <si>
    <t xml:space="preserve">HOMBRE </t>
  </si>
  <si>
    <t>P/2018</t>
  </si>
  <si>
    <t>P/2019</t>
  </si>
  <si>
    <t>P/2020</t>
  </si>
  <si>
    <t>P/2021</t>
  </si>
  <si>
    <t>P/2022</t>
  </si>
  <si>
    <t xml:space="preserve">POBLACIÓN </t>
  </si>
  <si>
    <t>POBLACIÓN AFILIADA A SEGURO DE SALUD</t>
  </si>
  <si>
    <t>POBLACIÓN QUE NO TIENE NINGÚN SEGURO DE SALUD</t>
  </si>
  <si>
    <t>POBLACIÓN CON PARTIDA DE NACIMIENTO</t>
  </si>
  <si>
    <t xml:space="preserve">POBLACIÓN CON CÁRNE DE EXTRANJERÍA </t>
  </si>
  <si>
    <t>POBLACIÓN QUE NO TIENE DOCUMENTO ALGUNO</t>
  </si>
  <si>
    <t>POBLACIÓN QUE NO RECUERDA SU DNI</t>
  </si>
  <si>
    <t>POBLACIÓN QUE TIENE DNI</t>
  </si>
  <si>
    <r>
      <t xml:space="preserve">Fuente: </t>
    </r>
    <r>
      <rPr>
        <sz val="10"/>
        <rFont val="Arial"/>
        <family val="2"/>
      </rPr>
      <t xml:space="preserve">Censo Nacional 2017 - INEI - Programa de las Naciones Unidas para el Desarrollo ( PNUD) - Perú 2007 </t>
    </r>
  </si>
  <si>
    <r>
      <t xml:space="preserve">            :</t>
    </r>
    <r>
      <rPr>
        <sz val="10"/>
        <rFont val="Arial"/>
        <family val="2"/>
      </rPr>
      <t>Mapa de Pobreza Provincial y Distrital 2007</t>
    </r>
  </si>
  <si>
    <t>POBLACIÓN  QUE SABE LEER Y ESCRIBIR</t>
  </si>
  <si>
    <t>POBLACIÓN  QUE NO SABE LEER Y ESCRIBIR</t>
  </si>
  <si>
    <t>POBLACIÓN CON ALGUNA DISCAPACIDAD</t>
  </si>
  <si>
    <t>POBLACIÓN DE HOMBRES CON ALGUNA DISCAPACIDAD</t>
  </si>
  <si>
    <t>POBLACIÓN DE MUJERES CON ALGUNA DISCAPACIDAD</t>
  </si>
  <si>
    <t>POBLACIÓN EN EDAD DE TRABAJAR DE 15 AÑOS A MÁS</t>
  </si>
  <si>
    <t xml:space="preserve">POBLACIÓN CON ESTADO CIVIL O CONYUGAL CONVIVIENTE </t>
  </si>
  <si>
    <t>POBLACIÓN CON ESTADO CIVIL O CONYUGAL SEPARADO/A</t>
  </si>
  <si>
    <t>POBLACIÓN CON ESTADO CIVIL O CONYUGAL CASADO/A</t>
  </si>
  <si>
    <t>POBLACIÓN CON ESTADO CIVIL O CONYUGAL VIUDO/A</t>
  </si>
  <si>
    <t>POBLACIÓN CON ESTADO CIVIL O CONYUGAL DIVORCIADO/A</t>
  </si>
  <si>
    <t>POBLACIÓN CON ESTADO CIVIL O CONYUGAL SOLTERO/A</t>
  </si>
  <si>
    <t>INFORMACIÓN ESTADÍSTICA POBLACIONAL DEL DISTRITO DE MIRAFLORES</t>
  </si>
  <si>
    <t>POBLACIÓN QUE PROFESA LA RELIEGIÓN CATÓLICA</t>
  </si>
  <si>
    <t>POBLACIÓN QUE PROFESA  OTRAS RELIGIONES (Evangélica, Cristiano, Adventista, Testigo de Jehová, Mormones)</t>
  </si>
  <si>
    <t xml:space="preserve">POBLACIÓN QUE NO PROFESA NINGUNA RELIGIÓN </t>
  </si>
  <si>
    <t>** Población Total del País: población censada más la población omitida</t>
  </si>
  <si>
    <t>FLAVIA JIMENA RAMOS ESQUEN</t>
  </si>
  <si>
    <r>
      <rPr>
        <b/>
        <sz val="11"/>
        <rFont val="Arial"/>
        <family val="2"/>
      </rPr>
      <t>Elaboración:</t>
    </r>
    <r>
      <rPr>
        <sz val="11"/>
        <rFont val="Arial"/>
        <family val="2"/>
      </rPr>
      <t xml:space="preserve"> MM-Gerencia de Planificación y Presupuesto-Subgerencia de Racionalización y Estadística</t>
    </r>
  </si>
  <si>
    <t>*/ Población Total del País: población censada más la población omitida según censos 1981, 1993, 2007 y 2017</t>
  </si>
  <si>
    <t>P/ Información proyectada  para los años 2018 al 2022  en base a la informacion de los censos 2007 y del 2017</t>
  </si>
  <si>
    <t>:INEI - Censos Nacionales 1981, 1993, 2007  y 2017</t>
  </si>
  <si>
    <t>*/TOTAL PAÍS</t>
  </si>
  <si>
    <t>POBLACIÓN( Miles de Habitantes)</t>
  </si>
  <si>
    <t>MIRAFLORES RESPECTO AL  PAÍS(%)</t>
  </si>
  <si>
    <t>CENSADA LIMA METROPOLITANA</t>
  </si>
  <si>
    <t>MIRAFLORES RESPECTO A LIMA METROPOLITANA                 (%)</t>
  </si>
  <si>
    <t>LIMA METROPOLITANA RESPECTO A PAÍS (%)</t>
  </si>
  <si>
    <t>PERÚ , LIMA METROPOLITANA Y DISTRITO DE MIRAFLORES : SUPERFICIE Y POBLACIÓN, 2017</t>
  </si>
  <si>
    <t>:INEI - Censos Nacionales 2017 de Población y de Vivienda.</t>
  </si>
  <si>
    <t>POBLACIÓN  DE MIRAFLORES RESPECTO AL PAÍS Y LIMA METROPOLITANA SEGÚN CENSOS 1981, 1993, 2007 Y 2017, PROYECTADA 2018 AL 2022</t>
  </si>
  <si>
    <t>INDICE</t>
  </si>
  <si>
    <t xml:space="preserve">CUADRO </t>
  </si>
  <si>
    <t>CUADRO</t>
  </si>
  <si>
    <t>GRAFICO</t>
  </si>
  <si>
    <t xml:space="preserve">MIRAFLORES: POBLACIÓN CENSADA SEGUN SEXO, 2017
</t>
  </si>
  <si>
    <r>
      <t>FUENTE:</t>
    </r>
    <r>
      <rPr>
        <sz val="8"/>
        <color theme="0"/>
        <rFont val="Arial"/>
        <family val="2"/>
      </rPr>
      <t>INEI - PERU: Estimaciones y Proyecciones de Población por Sexo, Según Departamento, Provincia y Distrito, 2000 - 2015</t>
    </r>
  </si>
  <si>
    <r>
      <t>ELABORACION:</t>
    </r>
    <r>
      <rPr>
        <sz val="8"/>
        <color theme="0"/>
        <rFont val="Arial"/>
        <family val="2"/>
      </rPr>
      <t xml:space="preserve"> Municipalidad de Miraflores - Gerencia de Planificación - SG De Racionalización y Estadística</t>
    </r>
  </si>
  <si>
    <t>:MM- GPP-Subgerencia de Racionalización y Estadística</t>
  </si>
  <si>
    <t>ELABORACIÓN</t>
  </si>
  <si>
    <t>:INEI-Censos Nacionales 2017  de Población y  Vivienda.</t>
  </si>
  <si>
    <t>Garita, puerto, aeropuerto o similares</t>
  </si>
  <si>
    <t>En la calle (personas sin vivienda)</t>
  </si>
  <si>
    <t>Otro tipo de vivienda colectiva</t>
  </si>
  <si>
    <t>Conventos, monasterios o similares</t>
  </si>
  <si>
    <t>Centro de atención residencial para adultos mayores</t>
  </si>
  <si>
    <t>Establecimiento de salud</t>
  </si>
  <si>
    <t>Hotel, hostal, hospedaje, casa pensión</t>
  </si>
  <si>
    <t>Local no destinado para habitación humana</t>
  </si>
  <si>
    <t>Vivienda improvisada</t>
  </si>
  <si>
    <t>Vivienda en casa de vecindad (Callejón, solar o corralón )</t>
  </si>
  <si>
    <t>Vivienda en quinta</t>
  </si>
  <si>
    <t>Departamento en edificio</t>
  </si>
  <si>
    <t>Casa Independiente</t>
  </si>
  <si>
    <t>TIPO DE VIVIENDA</t>
  </si>
  <si>
    <t>MIRAFLORES:  TIPO DE VIVIENDA, CENSO 2017</t>
  </si>
  <si>
    <t>MIRAFLORES:  POBLACIÓN  DE HOMBRE Y MUJER POR ETAPAS DE VIDA, GRUPO DE EDAD, CENSO 2017</t>
  </si>
  <si>
    <t>:MM-GPP-Subgerencia de Racionalización y Estadística</t>
  </si>
  <si>
    <t>Mayor de 60 años</t>
  </si>
  <si>
    <t>Adulto Mayor</t>
  </si>
  <si>
    <t>30 - 59 años</t>
  </si>
  <si>
    <t>Adulto</t>
  </si>
  <si>
    <t>18- 29 años</t>
  </si>
  <si>
    <t>Jóven</t>
  </si>
  <si>
    <t>12 - 17 años</t>
  </si>
  <si>
    <t>Adolescente</t>
  </si>
  <si>
    <t>0 - 11 años</t>
  </si>
  <si>
    <t>Niño</t>
  </si>
  <si>
    <t>MUJER</t>
  </si>
  <si>
    <t>HOMBRE</t>
  </si>
  <si>
    <t>GRUPO DE EDAD</t>
  </si>
  <si>
    <t>ETAPAS DE VIDA</t>
  </si>
  <si>
    <t>:GPP-Subgerencia de Racionalización y Estadística</t>
  </si>
  <si>
    <t>:INEI-Censos Nacionales 2007 y 2017  de Población y  Vivienda.</t>
  </si>
  <si>
    <t>INCREMENTO</t>
  </si>
  <si>
    <t>POBLACIÓN  2017</t>
  </si>
  <si>
    <t>POBLACIÓN 2007</t>
  </si>
  <si>
    <t>MIRAFLORES: POBLACIÓN POR ZONAS SEGÚN CENSOS 2007 Y 2017</t>
  </si>
  <si>
    <t>MIRAFLORES:  POBLACIÓN CON ALGUNA DISCAPACIDAD, POR SEXO, CENSO 2017</t>
  </si>
  <si>
    <t>Si tiene alguna discapacidad</t>
  </si>
  <si>
    <t>No tiene ninguna discapacidad</t>
  </si>
  <si>
    <t xml:space="preserve">  Otros </t>
  </si>
  <si>
    <t xml:space="preserve"> Soló para Ver, Oír y Moverse o caminar</t>
  </si>
  <si>
    <t xml:space="preserve"> Soló para Oír y Moverse o caminar</t>
  </si>
  <si>
    <t xml:space="preserve"> Soló para Hablar o comunicarse</t>
  </si>
  <si>
    <t xml:space="preserve"> Soló para Relacionarse con los demás</t>
  </si>
  <si>
    <t xml:space="preserve"> Soló para Entender o aprender</t>
  </si>
  <si>
    <t xml:space="preserve"> Soló para Ver y Moverse o caminar</t>
  </si>
  <si>
    <t xml:space="preserve"> Soló para Ver y Oír</t>
  </si>
  <si>
    <t xml:space="preserve"> Soló para Oír</t>
  </si>
  <si>
    <t xml:space="preserve"> Soló para Moverse o caminar</t>
  </si>
  <si>
    <t xml:space="preserve"> Soló para Ver</t>
  </si>
  <si>
    <t>Fuente: MM-GPP-Subgerencia de Racionalización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</si>
</sst>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_-* #,##0.00_-;\-* #,##0.00_-;_-* &quot;-&quot;??_-;_-@_-"/>
    <numFmt numFmtId="166" formatCode="0.0"/>
    <numFmt numFmtId="167" formatCode="_(* #,##0.0000000_);_(* \(#,##0.0000000\);_(* &quot;-&quot;??_);_(@_)"/>
    <numFmt numFmtId="168" formatCode="#,##0.0"/>
    <numFmt numFmtId="169" formatCode="0.000"/>
    <numFmt numFmtId="170" formatCode="_-* #,##0_-;\-* #,##0_-;_-* &quot;-&quot;??_-;_-@_-"/>
    <numFmt numFmtId="171" formatCode="General_)"/>
    <numFmt numFmtId="172" formatCode="_-* #,##0.0_-;\-* #,##0.0_-;_-* &quot;-&quot;??_-;_-@_-"/>
    <numFmt numFmtId="173" formatCode="#,##0.0000"/>
    <numFmt numFmtId="174" formatCode="0.0%"/>
    <numFmt numFmtId="175" formatCode="0.00000000"/>
    <numFmt numFmtId="176" formatCode="##,###,###,###,##0"/>
  </numFmts>
  <fonts count="4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9"/>
      <name val="Courier New"/>
      <family val="3"/>
    </font>
    <font>
      <sz val="10"/>
      <name val="Courier New"/>
      <family val="3"/>
    </font>
    <font>
      <b/>
      <sz val="10"/>
      <color indexed="10"/>
      <name val="Courier New"/>
      <family val="3"/>
    </font>
    <font>
      <sz val="10"/>
      <color indexed="10"/>
      <name val="Courier New"/>
      <family val="3"/>
    </font>
    <font>
      <sz val="10"/>
      <color indexed="12"/>
      <name val="Courier New"/>
      <family val="3"/>
    </font>
    <font>
      <sz val="10"/>
      <color indexed="62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3" fillId="0" borderId="0"/>
    <xf numFmtId="9" fontId="1" fillId="0" borderId="0" applyFont="0" applyFill="0" applyBorder="0" applyAlignment="0" applyProtection="0"/>
    <xf numFmtId="0" fontId="1" fillId="0" borderId="0"/>
  </cellStyleXfs>
  <cellXfs count="246">
    <xf numFmtId="0" fontId="0" fillId="0" borderId="0" xfId="0"/>
    <xf numFmtId="0" fontId="4" fillId="0" borderId="0" xfId="0" applyFont="1" applyBorder="1"/>
    <xf numFmtId="0" fontId="4" fillId="0" borderId="0" xfId="0" applyFont="1"/>
    <xf numFmtId="0" fontId="7" fillId="0" borderId="4" xfId="0" applyFont="1" applyBorder="1"/>
    <xf numFmtId="0" fontId="7" fillId="0" borderId="0" xfId="0" applyFont="1" applyBorder="1"/>
    <xf numFmtId="170" fontId="7" fillId="0" borderId="5" xfId="2" applyNumberFormat="1" applyFont="1" applyBorder="1"/>
    <xf numFmtId="164" fontId="4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right"/>
    </xf>
    <xf numFmtId="1" fontId="4" fillId="0" borderId="0" xfId="0" applyNumberFormat="1" applyFont="1"/>
    <xf numFmtId="3" fontId="7" fillId="0" borderId="5" xfId="0" applyNumberFormat="1" applyFont="1" applyBorder="1" applyAlignment="1">
      <alignment horizontal="right" vertical="center" wrapText="1"/>
    </xf>
    <xf numFmtId="172" fontId="7" fillId="0" borderId="5" xfId="2" applyNumberFormat="1" applyFont="1" applyBorder="1" applyAlignment="1">
      <alignment horizontal="left"/>
    </xf>
    <xf numFmtId="173" fontId="7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vertical="center" wrapText="1"/>
    </xf>
    <xf numFmtId="174" fontId="7" fillId="0" borderId="5" xfId="5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 applyBorder="1"/>
    <xf numFmtId="0" fontId="10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9" fillId="0" borderId="0" xfId="0" applyNumberFormat="1" applyFont="1"/>
    <xf numFmtId="165" fontId="9" fillId="0" borderId="0" xfId="2" applyFont="1"/>
    <xf numFmtId="3" fontId="10" fillId="0" borderId="0" xfId="0" applyNumberFormat="1" applyFont="1" applyBorder="1" applyAlignment="1">
      <alignment horizontal="left"/>
    </xf>
    <xf numFmtId="0" fontId="10" fillId="0" borderId="5" xfId="0" applyFont="1" applyBorder="1"/>
    <xf numFmtId="0" fontId="10" fillId="2" borderId="4" xfId="0" applyFont="1" applyFill="1" applyBorder="1"/>
    <xf numFmtId="0" fontId="5" fillId="2" borderId="0" xfId="0" applyFont="1" applyFill="1" applyBorder="1" applyAlignment="1">
      <alignment horizontal="left"/>
    </xf>
    <xf numFmtId="0" fontId="10" fillId="2" borderId="0" xfId="0" applyFont="1" applyFill="1" applyBorder="1"/>
    <xf numFmtId="3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10" fillId="2" borderId="5" xfId="0" applyFont="1" applyFill="1" applyBorder="1"/>
    <xf numFmtId="0" fontId="8" fillId="0" borderId="0" xfId="0" applyFont="1" applyBorder="1"/>
    <xf numFmtId="3" fontId="6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0" fontId="8" fillId="3" borderId="0" xfId="0" applyFont="1" applyFill="1" applyBorder="1"/>
    <xf numFmtId="166" fontId="9" fillId="0" borderId="0" xfId="0" applyNumberFormat="1" applyFont="1"/>
    <xf numFmtId="0" fontId="10" fillId="0" borderId="0" xfId="0" applyFont="1" applyFill="1" applyBorder="1"/>
    <xf numFmtId="165" fontId="10" fillId="0" borderId="0" xfId="2" applyFont="1" applyBorder="1" applyAlignment="1">
      <alignment horizontal="right"/>
    </xf>
    <xf numFmtId="49" fontId="5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0" fontId="12" fillId="0" borderId="0" xfId="1" applyFont="1" applyBorder="1" applyAlignment="1" applyProtection="1"/>
    <xf numFmtId="0" fontId="5" fillId="0" borderId="0" xfId="0" applyFont="1" applyBorder="1" applyAlignment="1">
      <alignment wrapText="1"/>
    </xf>
    <xf numFmtId="0" fontId="13" fillId="0" borderId="0" xfId="0" applyFont="1"/>
    <xf numFmtId="0" fontId="5" fillId="0" borderId="0" xfId="0" applyFont="1" applyBorder="1" applyAlignment="1"/>
    <xf numFmtId="0" fontId="5" fillId="0" borderId="5" xfId="0" applyFont="1" applyBorder="1" applyAlignment="1"/>
    <xf numFmtId="0" fontId="9" fillId="0" borderId="0" xfId="0" applyFont="1" applyAlignment="1"/>
    <xf numFmtId="0" fontId="10" fillId="0" borderId="0" xfId="0" applyFont="1"/>
    <xf numFmtId="0" fontId="5" fillId="0" borderId="0" xfId="0" applyFont="1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14" fillId="0" borderId="0" xfId="0" applyFont="1"/>
    <xf numFmtId="0" fontId="15" fillId="0" borderId="0" xfId="0" applyFont="1"/>
    <xf numFmtId="166" fontId="1" fillId="0" borderId="0" xfId="0" applyNumberFormat="1" applyFont="1"/>
    <xf numFmtId="3" fontId="1" fillId="0" borderId="0" xfId="0" applyNumberFormat="1" applyFont="1"/>
    <xf numFmtId="169" fontId="1" fillId="0" borderId="0" xfId="0" applyNumberFormat="1" applyFont="1"/>
    <xf numFmtId="1" fontId="1" fillId="0" borderId="0" xfId="0" applyNumberFormat="1" applyFont="1"/>
    <xf numFmtId="165" fontId="1" fillId="0" borderId="0" xfId="2" applyFont="1"/>
    <xf numFmtId="167" fontId="1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9" fillId="0" borderId="0" xfId="0" applyNumberFormat="1" applyFont="1"/>
    <xf numFmtId="0" fontId="13" fillId="0" borderId="0" xfId="0" applyFont="1" applyFill="1" applyBorder="1"/>
    <xf numFmtId="0" fontId="0" fillId="0" borderId="0" xfId="0" applyBorder="1"/>
    <xf numFmtId="0" fontId="17" fillId="0" borderId="0" xfId="0" applyFont="1" applyBorder="1"/>
    <xf numFmtId="0" fontId="18" fillId="0" borderId="0" xfId="0" applyFont="1"/>
    <xf numFmtId="0" fontId="16" fillId="0" borderId="0" xfId="0" applyFont="1"/>
    <xf numFmtId="3" fontId="13" fillId="0" borderId="0" xfId="0" applyNumberFormat="1" applyFont="1"/>
    <xf numFmtId="2" fontId="9" fillId="0" borderId="0" xfId="0" applyNumberFormat="1" applyFont="1"/>
    <xf numFmtId="4" fontId="9" fillId="0" borderId="0" xfId="0" applyNumberFormat="1" applyFont="1"/>
    <xf numFmtId="0" fontId="19" fillId="0" borderId="0" xfId="0" applyFont="1"/>
    <xf numFmtId="3" fontId="19" fillId="0" borderId="0" xfId="0" applyNumberFormat="1" applyFont="1"/>
    <xf numFmtId="2" fontId="19" fillId="0" borderId="0" xfId="0" applyNumberFormat="1" applyFont="1"/>
    <xf numFmtId="2" fontId="20" fillId="0" borderId="0" xfId="0" applyNumberFormat="1" applyFont="1"/>
    <xf numFmtId="175" fontId="9" fillId="0" borderId="0" xfId="0" applyNumberFormat="1" applyFont="1"/>
    <xf numFmtId="0" fontId="21" fillId="0" borderId="0" xfId="0" applyFont="1"/>
    <xf numFmtId="3" fontId="4" fillId="0" borderId="0" xfId="2" applyNumberFormat="1" applyFont="1" applyBorder="1" applyAlignment="1">
      <alignment horizontal="center"/>
    </xf>
    <xf numFmtId="171" fontId="26" fillId="3" borderId="0" xfId="4" applyFont="1" applyFill="1" applyBorder="1"/>
    <xf numFmtId="171" fontId="27" fillId="0" borderId="0" xfId="4" applyFont="1"/>
    <xf numFmtId="171" fontId="28" fillId="3" borderId="0" xfId="4" applyFont="1" applyFill="1" applyBorder="1" applyAlignment="1">
      <alignment horizontal="center"/>
    </xf>
    <xf numFmtId="171" fontId="29" fillId="3" borderId="0" xfId="4" applyFont="1" applyFill="1" applyBorder="1"/>
    <xf numFmtId="171" fontId="30" fillId="0" borderId="0" xfId="4" applyFont="1"/>
    <xf numFmtId="1" fontId="29" fillId="3" borderId="0" xfId="4" applyNumberFormat="1" applyFont="1" applyFill="1" applyBorder="1" applyAlignment="1">
      <alignment horizontal="center"/>
    </xf>
    <xf numFmtId="171" fontId="29" fillId="0" borderId="0" xfId="4" applyFont="1"/>
    <xf numFmtId="170" fontId="1" fillId="0" borderId="0" xfId="3" applyNumberFormat="1" applyFont="1"/>
    <xf numFmtId="170" fontId="1" fillId="0" borderId="0" xfId="3" applyNumberFormat="1" applyFont="1" applyBorder="1"/>
    <xf numFmtId="165" fontId="1" fillId="0" borderId="0" xfId="3" applyNumberFormat="1" applyFont="1"/>
    <xf numFmtId="170" fontId="31" fillId="0" borderId="0" xfId="3" applyNumberFormat="1" applyFont="1"/>
    <xf numFmtId="0" fontId="10" fillId="4" borderId="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/>
    <xf numFmtId="0" fontId="10" fillId="4" borderId="7" xfId="0" applyFont="1" applyFill="1" applyBorder="1"/>
    <xf numFmtId="0" fontId="10" fillId="4" borderId="8" xfId="0" applyFont="1" applyFill="1" applyBorder="1"/>
    <xf numFmtId="3" fontId="1" fillId="4" borderId="7" xfId="3" applyNumberFormat="1" applyFont="1" applyFill="1" applyBorder="1" applyAlignment="1">
      <alignment horizontal="center" vertical="center" wrapText="1"/>
    </xf>
    <xf numFmtId="0" fontId="4" fillId="4" borderId="7" xfId="0" applyFont="1" applyFill="1" applyBorder="1"/>
    <xf numFmtId="166" fontId="7" fillId="4" borderId="7" xfId="0" applyNumberFormat="1" applyFont="1" applyFill="1" applyBorder="1" applyAlignment="1">
      <alignment horizontal="center"/>
    </xf>
    <xf numFmtId="0" fontId="33" fillId="4" borderId="0" xfId="0" applyFont="1" applyFill="1" applyBorder="1" applyAlignment="1">
      <alignment vertical="center" wrapText="1"/>
    </xf>
    <xf numFmtId="0" fontId="33" fillId="4" borderId="4" xfId="0" applyFont="1" applyFill="1" applyBorder="1" applyAlignment="1">
      <alignment vertical="center" wrapText="1"/>
    </xf>
    <xf numFmtId="0" fontId="34" fillId="4" borderId="0" xfId="0" applyFont="1" applyFill="1" applyBorder="1"/>
    <xf numFmtId="0" fontId="34" fillId="4" borderId="5" xfId="0" applyFont="1" applyFill="1" applyBorder="1"/>
    <xf numFmtId="0" fontId="35" fillId="0" borderId="0" xfId="0" applyFont="1"/>
    <xf numFmtId="0" fontId="36" fillId="3" borderId="0" xfId="0" applyFont="1" applyFill="1" applyBorder="1"/>
    <xf numFmtId="3" fontId="37" fillId="0" borderId="0" xfId="0" applyNumberFormat="1" applyFont="1" applyBorder="1" applyAlignment="1">
      <alignment horizontal="center"/>
    </xf>
    <xf numFmtId="3" fontId="35" fillId="0" borderId="0" xfId="0" applyNumberFormat="1" applyFont="1" applyBorder="1" applyAlignment="1">
      <alignment horizontal="center"/>
    </xf>
    <xf numFmtId="0" fontId="38" fillId="4" borderId="9" xfId="0" applyFont="1" applyFill="1" applyBorder="1" applyAlignment="1">
      <alignment horizontal="center" vertical="center" wrapText="1"/>
    </xf>
    <xf numFmtId="3" fontId="37" fillId="4" borderId="0" xfId="3" applyNumberFormat="1" applyFont="1" applyFill="1" applyBorder="1" applyAlignment="1">
      <alignment horizontal="center" vertical="center" wrapText="1"/>
    </xf>
    <xf numFmtId="0" fontId="39" fillId="0" borderId="0" xfId="0" applyFont="1"/>
    <xf numFmtId="164" fontId="39" fillId="0" borderId="0" xfId="0" applyNumberFormat="1" applyFont="1"/>
    <xf numFmtId="0" fontId="17" fillId="0" borderId="0" xfId="6" applyFont="1"/>
    <xf numFmtId="0" fontId="13" fillId="0" borderId="0" xfId="6" applyFont="1"/>
    <xf numFmtId="0" fontId="15" fillId="0" borderId="0" xfId="6" applyFont="1"/>
    <xf numFmtId="0" fontId="40" fillId="0" borderId="5" xfId="0" applyFont="1" applyBorder="1"/>
    <xf numFmtId="0" fontId="34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34" fillId="4" borderId="5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42" fillId="0" borderId="0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166" fontId="4" fillId="0" borderId="0" xfId="0" applyNumberFormat="1" applyFont="1"/>
    <xf numFmtId="3" fontId="7" fillId="0" borderId="5" xfId="5" applyNumberFormat="1" applyFont="1" applyBorder="1" applyAlignment="1">
      <alignment horizontal="right"/>
    </xf>
    <xf numFmtId="0" fontId="8" fillId="0" borderId="2" xfId="0" applyFont="1" applyBorder="1"/>
    <xf numFmtId="0" fontId="7" fillId="0" borderId="2" xfId="0" applyFont="1" applyBorder="1"/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174" fontId="7" fillId="0" borderId="5" xfId="5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/>
    </xf>
    <xf numFmtId="166" fontId="7" fillId="5" borderId="0" xfId="2" applyNumberFormat="1" applyFont="1" applyFill="1" applyBorder="1" applyAlignment="1">
      <alignment horizontal="center" vertical="center" wrapText="1"/>
    </xf>
    <xf numFmtId="168" fontId="7" fillId="5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1" applyAlignment="1" applyProtection="1"/>
    <xf numFmtId="0" fontId="15" fillId="0" borderId="0" xfId="0" applyFont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166" fontId="7" fillId="5" borderId="0" xfId="2" applyNumberFormat="1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3" fontId="1" fillId="0" borderId="0" xfId="0" applyNumberFormat="1" applyFont="1" applyBorder="1"/>
    <xf numFmtId="3" fontId="8" fillId="0" borderId="0" xfId="0" applyNumberFormat="1" applyFont="1" applyBorder="1"/>
    <xf numFmtId="1" fontId="29" fillId="3" borderId="0" xfId="4" applyNumberFormat="1" applyFont="1" applyFill="1" applyBorder="1"/>
    <xf numFmtId="0" fontId="8" fillId="0" borderId="0" xfId="0" applyFont="1"/>
    <xf numFmtId="0" fontId="35" fillId="5" borderId="0" xfId="0" applyFont="1" applyFill="1"/>
    <xf numFmtId="0" fontId="37" fillId="5" borderId="0" xfId="0" applyFont="1" applyFill="1" applyAlignment="1">
      <alignment horizontal="center"/>
    </xf>
    <xf numFmtId="0" fontId="37" fillId="5" borderId="0" xfId="0" applyFont="1" applyFill="1" applyAlignment="1"/>
    <xf numFmtId="0" fontId="37" fillId="5" borderId="0" xfId="0" applyFont="1" applyFill="1" applyAlignment="1">
      <alignment horizontal="left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/>
    </xf>
    <xf numFmtId="3" fontId="38" fillId="5" borderId="0" xfId="0" applyNumberFormat="1" applyFont="1" applyFill="1" applyBorder="1" applyAlignment="1">
      <alignment horizontal="center"/>
    </xf>
    <xf numFmtId="49" fontId="38" fillId="5" borderId="0" xfId="0" applyNumberFormat="1" applyFont="1" applyFill="1" applyBorder="1" applyAlignment="1">
      <alignment horizontal="center"/>
    </xf>
    <xf numFmtId="3" fontId="35" fillId="5" borderId="0" xfId="0" applyNumberFormat="1" applyFont="1" applyFill="1"/>
    <xf numFmtId="4" fontId="35" fillId="5" borderId="0" xfId="0" applyNumberFormat="1" applyFont="1" applyFill="1"/>
    <xf numFmtId="0" fontId="35" fillId="5" borderId="7" xfId="0" applyFont="1" applyFill="1" applyBorder="1"/>
    <xf numFmtId="0" fontId="43" fillId="5" borderId="0" xfId="0" applyFont="1" applyFill="1"/>
    <xf numFmtId="0" fontId="21" fillId="0" borderId="0" xfId="6" applyFont="1"/>
    <xf numFmtId="4" fontId="21" fillId="0" borderId="0" xfId="6" applyNumberFormat="1" applyFont="1"/>
    <xf numFmtId="3" fontId="21" fillId="0" borderId="0" xfId="6" applyNumberFormat="1" applyFont="1"/>
    <xf numFmtId="10" fontId="4" fillId="0" borderId="18" xfId="5" applyNumberFormat="1" applyFont="1" applyBorder="1" applyAlignment="1">
      <alignment horizontal="center"/>
    </xf>
    <xf numFmtId="3" fontId="4" fillId="0" borderId="18" xfId="6" applyNumberFormat="1" applyFont="1" applyBorder="1" applyAlignment="1">
      <alignment horizontal="center"/>
    </xf>
    <xf numFmtId="0" fontId="7" fillId="0" borderId="18" xfId="6" applyFont="1" applyBorder="1"/>
    <xf numFmtId="10" fontId="4" fillId="0" borderId="0" xfId="5" applyNumberFormat="1" applyFont="1" applyBorder="1" applyAlignment="1">
      <alignment horizontal="center"/>
    </xf>
    <xf numFmtId="3" fontId="4" fillId="0" borderId="0" xfId="6" applyNumberFormat="1" applyFont="1" applyBorder="1" applyAlignment="1">
      <alignment horizontal="center"/>
    </xf>
    <xf numFmtId="0" fontId="7" fillId="0" borderId="0" xfId="6" applyFont="1" applyBorder="1"/>
    <xf numFmtId="9" fontId="7" fillId="2" borderId="0" xfId="5" applyFont="1" applyFill="1" applyBorder="1" applyAlignment="1">
      <alignment horizontal="center" vertical="center" wrapText="1"/>
    </xf>
    <xf numFmtId="3" fontId="7" fillId="2" borderId="0" xfId="6" applyNumberFormat="1" applyFont="1" applyFill="1" applyBorder="1" applyAlignment="1">
      <alignment horizontal="center" vertical="center" wrapText="1"/>
    </xf>
    <xf numFmtId="0" fontId="1" fillId="2" borderId="0" xfId="6" applyFont="1" applyFill="1" applyBorder="1"/>
    <xf numFmtId="0" fontId="24" fillId="3" borderId="0" xfId="6" applyFont="1" applyFill="1" applyBorder="1" applyAlignment="1">
      <alignment horizontal="center" vertical="center" wrapText="1"/>
    </xf>
    <xf numFmtId="0" fontId="23" fillId="3" borderId="0" xfId="6" applyFont="1" applyFill="1" applyBorder="1" applyAlignment="1">
      <alignment horizontal="center" vertical="center" wrapText="1"/>
    </xf>
    <xf numFmtId="0" fontId="1" fillId="0" borderId="0" xfId="6" applyFont="1"/>
    <xf numFmtId="4" fontId="1" fillId="0" borderId="0" xfId="6" applyNumberFormat="1" applyFont="1" applyAlignment="1">
      <alignment vertical="center"/>
    </xf>
    <xf numFmtId="3" fontId="1" fillId="0" borderId="0" xfId="6" applyNumberFormat="1" applyFont="1"/>
    <xf numFmtId="0" fontId="25" fillId="0" borderId="0" xfId="6" applyFont="1"/>
    <xf numFmtId="168" fontId="21" fillId="0" borderId="0" xfId="6" applyNumberFormat="1" applyFont="1"/>
    <xf numFmtId="0" fontId="25" fillId="2" borderId="7" xfId="6" applyFont="1" applyFill="1" applyBorder="1"/>
    <xf numFmtId="4" fontId="25" fillId="2" borderId="7" xfId="6" applyNumberFormat="1" applyFont="1" applyFill="1" applyBorder="1"/>
    <xf numFmtId="0" fontId="24" fillId="2" borderId="7" xfId="6" applyFont="1" applyFill="1" applyBorder="1"/>
    <xf numFmtId="9" fontId="4" fillId="0" borderId="0" xfId="5" applyFont="1" applyBorder="1" applyAlignment="1">
      <alignment horizontal="center"/>
    </xf>
    <xf numFmtId="49" fontId="4" fillId="0" borderId="0" xfId="6" applyNumberFormat="1" applyFont="1" applyBorder="1" applyAlignment="1">
      <alignment horizontal="center"/>
    </xf>
    <xf numFmtId="3" fontId="23" fillId="0" borderId="0" xfId="6" applyNumberFormat="1" applyFont="1" applyBorder="1" applyAlignment="1">
      <alignment horizontal="center" vertical="center" wrapText="1"/>
    </xf>
    <xf numFmtId="0" fontId="23" fillId="0" borderId="0" xfId="6" applyFont="1" applyBorder="1" applyAlignment="1">
      <alignment horizontal="center" vertical="center" wrapText="1"/>
    </xf>
    <xf numFmtId="0" fontId="21" fillId="0" borderId="0" xfId="6" applyFont="1" applyBorder="1"/>
    <xf numFmtId="0" fontId="7" fillId="2" borderId="0" xfId="6" applyFont="1" applyFill="1" applyBorder="1" applyAlignment="1">
      <alignment horizontal="center" vertical="center" wrapText="1"/>
    </xf>
    <xf numFmtId="3" fontId="1" fillId="4" borderId="8" xfId="3" applyNumberFormat="1" applyFont="1" applyFill="1" applyBorder="1" applyAlignment="1">
      <alignment horizontal="center" vertical="center" wrapText="1"/>
    </xf>
    <xf numFmtId="170" fontId="1" fillId="4" borderId="6" xfId="3" applyNumberFormat="1" applyFont="1" applyFill="1" applyBorder="1" applyAlignment="1">
      <alignment vertical="center" wrapText="1"/>
    </xf>
    <xf numFmtId="3" fontId="6" fillId="3" borderId="5" xfId="3" applyNumberFormat="1" applyFont="1" applyFill="1" applyBorder="1" applyAlignment="1">
      <alignment horizontal="center" vertical="center" wrapText="1"/>
    </xf>
    <xf numFmtId="3" fontId="6" fillId="3" borderId="0" xfId="3" applyNumberFormat="1" applyFont="1" applyFill="1" applyBorder="1" applyAlignment="1">
      <alignment horizontal="center" vertical="center" wrapText="1"/>
    </xf>
    <xf numFmtId="170" fontId="6" fillId="3" borderId="4" xfId="3" applyNumberFormat="1" applyFont="1" applyFill="1" applyBorder="1" applyAlignment="1">
      <alignment vertical="center" wrapText="1"/>
    </xf>
    <xf numFmtId="165" fontId="20" fillId="0" borderId="0" xfId="3" applyNumberFormat="1" applyFont="1"/>
    <xf numFmtId="3" fontId="37" fillId="4" borderId="5" xfId="3" applyNumberFormat="1" applyFont="1" applyFill="1" applyBorder="1" applyAlignment="1">
      <alignment horizontal="center" vertical="center" wrapText="1"/>
    </xf>
    <xf numFmtId="170" fontId="37" fillId="4" borderId="4" xfId="3" applyNumberFormat="1" applyFont="1" applyFill="1" applyBorder="1" applyAlignment="1">
      <alignment vertical="center" wrapText="1"/>
    </xf>
    <xf numFmtId="170" fontId="1" fillId="0" borderId="5" xfId="3" applyNumberFormat="1" applyFont="1" applyBorder="1"/>
    <xf numFmtId="170" fontId="1" fillId="0" borderId="4" xfId="3" applyNumberFormat="1" applyFont="1" applyBorder="1"/>
    <xf numFmtId="0" fontId="8" fillId="0" borderId="0" xfId="6" applyFont="1" applyAlignment="1">
      <alignment vertical="center" wrapText="1"/>
    </xf>
    <xf numFmtId="3" fontId="4" fillId="0" borderId="7" xfId="6" applyNumberFormat="1" applyFont="1" applyBorder="1" applyAlignment="1">
      <alignment horizontal="center"/>
    </xf>
    <xf numFmtId="3" fontId="4" fillId="0" borderId="7" xfId="2" applyNumberFormat="1" applyFont="1" applyBorder="1" applyAlignment="1">
      <alignment horizontal="center"/>
    </xf>
    <xf numFmtId="9" fontId="4" fillId="0" borderId="7" xfId="5" applyFont="1" applyBorder="1" applyAlignment="1">
      <alignment horizontal="center"/>
    </xf>
    <xf numFmtId="0" fontId="7" fillId="0" borderId="7" xfId="6" applyFont="1" applyBorder="1"/>
    <xf numFmtId="9" fontId="45" fillId="0" borderId="0" xfId="5" applyFont="1"/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38" fillId="4" borderId="9" xfId="0" applyFont="1" applyFill="1" applyBorder="1" applyAlignment="1">
      <alignment horizontal="center" vertical="center" wrapText="1"/>
    </xf>
    <xf numFmtId="0" fontId="38" fillId="4" borderId="10" xfId="0" applyFont="1" applyFill="1" applyBorder="1" applyAlignment="1">
      <alignment horizontal="center" vertical="center" wrapText="1"/>
    </xf>
    <xf numFmtId="0" fontId="38" fillId="4" borderId="11" xfId="0" applyFont="1" applyFill="1" applyBorder="1" applyAlignment="1">
      <alignment horizontal="center" vertical="center" wrapText="1"/>
    </xf>
    <xf numFmtId="176" fontId="13" fillId="0" borderId="0" xfId="0" applyNumberFormat="1" applyFont="1" applyAlignment="1">
      <alignment horizontal="left" vertical="center" wrapText="1"/>
    </xf>
    <xf numFmtId="176" fontId="1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4" fillId="5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7" fillId="5" borderId="14" xfId="0" applyFont="1" applyFill="1" applyBorder="1" applyAlignment="1">
      <alignment horizontal="center" vertical="center" wrapText="1"/>
    </xf>
    <xf numFmtId="0" fontId="37" fillId="5" borderId="16" xfId="0" applyFont="1" applyFill="1" applyBorder="1" applyAlignment="1">
      <alignment horizontal="center" vertical="center" wrapText="1"/>
    </xf>
    <xf numFmtId="0" fontId="37" fillId="5" borderId="15" xfId="0" applyFont="1" applyFill="1" applyBorder="1" applyAlignment="1">
      <alignment horizontal="center" vertical="center" wrapText="1"/>
    </xf>
    <xf numFmtId="0" fontId="35" fillId="5" borderId="17" xfId="0" applyFont="1" applyFill="1" applyBorder="1"/>
    <xf numFmtId="0" fontId="37" fillId="5" borderId="0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43" fillId="5" borderId="2" xfId="0" applyFont="1" applyFill="1" applyBorder="1" applyAlignment="1">
      <alignment horizontal="left"/>
    </xf>
    <xf numFmtId="0" fontId="44" fillId="5" borderId="0" xfId="0" applyFont="1" applyFill="1" applyAlignment="1">
      <alignment horizontal="left" vertical="center" wrapText="1"/>
    </xf>
    <xf numFmtId="171" fontId="28" fillId="3" borderId="0" xfId="4" applyFont="1" applyFill="1" applyBorder="1" applyAlignment="1">
      <alignment horizontal="center"/>
    </xf>
    <xf numFmtId="0" fontId="22" fillId="3" borderId="0" xfId="6" applyFont="1" applyFill="1" applyBorder="1" applyAlignment="1">
      <alignment horizontal="center"/>
    </xf>
    <xf numFmtId="0" fontId="21" fillId="3" borderId="0" xfId="6" applyFont="1" applyFill="1" applyBorder="1" applyAlignment="1">
      <alignment horizontal="center"/>
    </xf>
    <xf numFmtId="0" fontId="5" fillId="0" borderId="0" xfId="6" applyFont="1" applyAlignment="1">
      <alignment horizontal="center" vertical="center" wrapText="1" shrinkToFit="1"/>
    </xf>
    <xf numFmtId="0" fontId="36" fillId="4" borderId="12" xfId="6" applyFont="1" applyFill="1" applyBorder="1" applyAlignment="1">
      <alignment horizontal="center" vertical="center" wrapText="1"/>
    </xf>
    <xf numFmtId="0" fontId="36" fillId="4" borderId="13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8" fillId="0" borderId="0" xfId="6" applyFont="1" applyAlignment="1">
      <alignment horizontal="center" vertical="center" wrapText="1" shrinkToFit="1"/>
    </xf>
    <xf numFmtId="170" fontId="5" fillId="0" borderId="0" xfId="3" applyNumberFormat="1" applyFont="1" applyAlignment="1">
      <alignment horizontal="center" vertical="center" wrapText="1"/>
    </xf>
    <xf numFmtId="1" fontId="37" fillId="4" borderId="22" xfId="3" applyNumberFormat="1" applyFont="1" applyFill="1" applyBorder="1" applyAlignment="1">
      <alignment horizontal="center" vertical="center" wrapText="1"/>
    </xf>
    <xf numFmtId="1" fontId="37" fillId="4" borderId="13" xfId="3" applyNumberFormat="1" applyFont="1" applyFill="1" applyBorder="1" applyAlignment="1">
      <alignment horizontal="center" vertical="center" wrapText="1"/>
    </xf>
    <xf numFmtId="170" fontId="37" fillId="4" borderId="24" xfId="3" applyNumberFormat="1" applyFont="1" applyFill="1" applyBorder="1" applyAlignment="1">
      <alignment horizontal="center" vertical="center" wrapText="1"/>
    </xf>
    <xf numFmtId="170" fontId="37" fillId="4" borderId="20" xfId="3" applyNumberFormat="1" applyFont="1" applyFill="1" applyBorder="1" applyAlignment="1">
      <alignment horizontal="center" vertical="center" wrapText="1"/>
    </xf>
    <xf numFmtId="170" fontId="37" fillId="4" borderId="23" xfId="3" applyNumberFormat="1" applyFont="1" applyFill="1" applyBorder="1" applyAlignment="1">
      <alignment horizontal="center" vertical="center" wrapText="1"/>
    </xf>
    <xf numFmtId="170" fontId="37" fillId="4" borderId="9" xfId="3" applyNumberFormat="1" applyFont="1" applyFill="1" applyBorder="1" applyAlignment="1">
      <alignment horizontal="center" vertical="center" wrapText="1"/>
    </xf>
    <xf numFmtId="1" fontId="37" fillId="4" borderId="21" xfId="3" applyNumberFormat="1" applyFont="1" applyFill="1" applyBorder="1" applyAlignment="1">
      <alignment horizontal="center" vertical="center" wrapText="1"/>
    </xf>
    <xf numFmtId="1" fontId="37" fillId="4" borderId="19" xfId="3" applyNumberFormat="1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</cellXfs>
  <cellStyles count="7">
    <cellStyle name="Hipervínculo" xfId="1" builtinId="8"/>
    <cellStyle name="Millares" xfId="2" builtinId="3"/>
    <cellStyle name="Millares_POBLACION PROYECTADO POR ZONAS 2007 - 2009" xfId="3"/>
    <cellStyle name="Normal" xfId="0" builtinId="0"/>
    <cellStyle name="Normal 2" xfId="6"/>
    <cellStyle name="Normal_PIRAMIDE POBLACIONAL DE LA MOLINA SEGU GENERO 2004 actual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MIRAFLORES: POBLACIÓN SEGUN CENSOS NACIONALES 1981 , 1993,  2007 Y 2017,  PROYECTADO PARA LOS AÑOS   2018 - 2022</a:t>
            </a:r>
          </a:p>
        </c:rich>
      </c:tx>
      <c:layout>
        <c:manualLayout>
          <c:xMode val="edge"/>
          <c:yMode val="edge"/>
          <c:x val="0.1080332409972304"/>
          <c:y val="3.324104219107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12742382271497E-2"/>
          <c:y val="0.1911359925986742"/>
          <c:w val="0.87950138504155129"/>
          <c:h val="0.5734079777960225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70C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234268412818297E-2"/>
                  <c:y val="-3.1908591644941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463579153024317E-2"/>
                  <c:y val="-3.7960680925374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62972995723462E-2"/>
                  <c:y val="-3.3896420854905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772616145901732E-2"/>
                  <c:y val="-3.453388925119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42093091094376E-2"/>
                  <c:y val="-3.5619988564633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85159089718826E-2"/>
                  <c:y val="-3.9495411155952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6850984739887738E-2"/>
                  <c:y val="-4.0662762847024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80295480094098E-2"/>
                  <c:y val="-3.6385261650098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849772425286299E-2"/>
                  <c:y val="-4.3327069513717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02'!$T$7:$T$15</c:f>
              <c:numCache>
                <c:formatCode>General</c:formatCode>
                <c:ptCount val="9"/>
                <c:pt idx="0">
                  <c:v>1981</c:v>
                </c:pt>
                <c:pt idx="1">
                  <c:v>1993</c:v>
                </c:pt>
                <c:pt idx="2">
                  <c:v>2007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'GRAFICO 02'!$U$7:$U$15</c:f>
              <c:numCache>
                <c:formatCode>#,##0</c:formatCode>
                <c:ptCount val="9"/>
                <c:pt idx="0">
                  <c:v>103452</c:v>
                </c:pt>
                <c:pt idx="1">
                  <c:v>87113</c:v>
                </c:pt>
                <c:pt idx="2">
                  <c:v>85065</c:v>
                </c:pt>
                <c:pt idx="3">
                  <c:v>99337</c:v>
                </c:pt>
                <c:pt idx="4">
                  <c:v>100889.75175690776</c:v>
                </c:pt>
                <c:pt idx="5">
                  <c:v>102466.77481271302</c:v>
                </c:pt>
                <c:pt idx="6">
                  <c:v>104068.44855578068</c:v>
                </c:pt>
                <c:pt idx="7">
                  <c:v>105695.1583047529</c:v>
                </c:pt>
                <c:pt idx="8">
                  <c:v>107347.29540124614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8217800"/>
        <c:axId val="188218192"/>
      </c:lineChart>
      <c:catAx>
        <c:axId val="18821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821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1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8217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/>
              <a:t>MIRAFLORES: POBLACIÓN CENSADA SEGUN SEXO, 2017</a:t>
            </a:r>
          </a:p>
        </c:rich>
      </c:tx>
      <c:layout>
        <c:manualLayout>
          <c:xMode val="edge"/>
          <c:yMode val="edge"/>
          <c:x val="0.11764716442078042"/>
          <c:y val="3.4582132564841515E-2"/>
        </c:manualLayout>
      </c:layout>
      <c:overlay val="0"/>
      <c:spPr>
        <a:noFill/>
        <a:ln w="25400">
          <a:noFill/>
        </a:ln>
      </c:spPr>
    </c:title>
    <c:autoTitleDeleted val="0"/>
    <c:view3D>
      <c:rotX val="1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37731600118032"/>
          <c:y val="0.35158501440922191"/>
          <c:w val="0.67463295847541416"/>
          <c:h val="0.331412103746398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3399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6723198061780739E-2"/>
                  <c:y val="-0.17774641282231651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HOMBRE                       45%                                   (45,152)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88614794396013E-2"/>
                  <c:y val="5.5725642363868767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MUJER
55%                                 (54,185)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03'!$AH$8:$AI$8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'GRAFICO 03'!$AH$10:$AI$10</c:f>
              <c:numCache>
                <c:formatCode>0</c:formatCode>
                <c:ptCount val="2"/>
                <c:pt idx="0">
                  <c:v>45152</c:v>
                </c:pt>
                <c:pt idx="1">
                  <c:v>54185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 paperSize="9" orientation="landscape" horizontalDpi="-3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2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209310990665209"/>
          <c:y val="5.3164556962025322E-2"/>
          <c:w val="0.8415703647137055"/>
          <c:h val="0.60000000000000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'CUADRO 05'!$F$8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158275408188895E-3"/>
                  <c:y val="-1.431542576165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3766400963253698E-3"/>
                  <c:y val="-1.09771088740410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6945293107110718E-3"/>
                  <c:y val="-1.475132064188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443666477245907E-2"/>
                  <c:y val="-1.1488487989634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330460336686461E-2"/>
                  <c:y val="-1.6222997441775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96-4C38-A794-1DC8783829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'CUADRO 05'!$B$13:$C$17</c:f>
              <c:multiLvlStrCache>
                <c:ptCount val="5"/>
                <c:lvl>
                  <c:pt idx="0">
                    <c:v>0 - 11 años</c:v>
                  </c:pt>
                  <c:pt idx="1">
                    <c:v>12 - 17 años</c:v>
                  </c:pt>
                  <c:pt idx="2">
                    <c:v>18- 29 años</c:v>
                  </c:pt>
                  <c:pt idx="3">
                    <c:v>30 - 59 años</c:v>
                  </c:pt>
                  <c:pt idx="4">
                    <c:v>Mayor de 60 años</c:v>
                  </c:pt>
                </c:lvl>
                <c:lvl>
                  <c:pt idx="0">
                    <c:v>Niño</c:v>
                  </c:pt>
                  <c:pt idx="1">
                    <c:v>Adolescente</c:v>
                  </c:pt>
                  <c:pt idx="2">
                    <c:v>Jóven</c:v>
                  </c:pt>
                  <c:pt idx="3">
                    <c:v>Adulto</c:v>
                  </c:pt>
                  <c:pt idx="4">
                    <c:v>Adulto Mayor</c:v>
                  </c:pt>
                </c:lvl>
              </c:multiLvlStrCache>
            </c:multiLvlStrRef>
          </c:cat>
          <c:val>
            <c:numRef>
              <c:f>'CUADRO 05'!$F$13:$F$17</c:f>
              <c:numCache>
                <c:formatCode>#,##0</c:formatCode>
                <c:ptCount val="5"/>
                <c:pt idx="0">
                  <c:v>5548</c:v>
                </c:pt>
                <c:pt idx="1">
                  <c:v>2456</c:v>
                </c:pt>
                <c:pt idx="2">
                  <c:v>7006</c:v>
                </c:pt>
                <c:pt idx="3">
                  <c:v>21036</c:v>
                </c:pt>
                <c:pt idx="4">
                  <c:v>9106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96-4C38-A794-1DC8783829E6}"/>
            </c:ext>
          </c:extLst>
        </c:ser>
        <c:ser>
          <c:idx val="1"/>
          <c:order val="1"/>
          <c:tx>
            <c:strRef>
              <c:f>'CUADRO 05'!$G$8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8584717737998465E-2"/>
                  <c:y val="-5.4683544303797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04019257901923E-2"/>
                  <c:y val="-1.2436559354131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46598254468219E-2"/>
                  <c:y val="-1.159374065583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885736287861947E-2"/>
                  <c:y val="4.529160437223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796-4C38-A794-1DC8783829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0788739138403607E-2"/>
                  <c:y val="-9.4039004618093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796-4C38-A794-1DC8783829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'CUADRO 05'!$B$13:$C$17</c:f>
              <c:multiLvlStrCache>
                <c:ptCount val="5"/>
                <c:lvl>
                  <c:pt idx="0">
                    <c:v>0 - 11 años</c:v>
                  </c:pt>
                  <c:pt idx="1">
                    <c:v>12 - 17 años</c:v>
                  </c:pt>
                  <c:pt idx="2">
                    <c:v>18- 29 años</c:v>
                  </c:pt>
                  <c:pt idx="3">
                    <c:v>30 - 59 años</c:v>
                  </c:pt>
                  <c:pt idx="4">
                    <c:v>Mayor de 60 años</c:v>
                  </c:pt>
                </c:lvl>
                <c:lvl>
                  <c:pt idx="0">
                    <c:v>Niño</c:v>
                  </c:pt>
                  <c:pt idx="1">
                    <c:v>Adolescente</c:v>
                  </c:pt>
                  <c:pt idx="2">
                    <c:v>Jóven</c:v>
                  </c:pt>
                  <c:pt idx="3">
                    <c:v>Adulto</c:v>
                  </c:pt>
                  <c:pt idx="4">
                    <c:v>Adulto Mayor</c:v>
                  </c:pt>
                </c:lvl>
              </c:multiLvlStrCache>
            </c:multiLvlStrRef>
          </c:cat>
          <c:val>
            <c:numRef>
              <c:f>'CUADRO 05'!$G$13:$G$17</c:f>
              <c:numCache>
                <c:formatCode>#,##0</c:formatCode>
                <c:ptCount val="5"/>
                <c:pt idx="0">
                  <c:v>5386</c:v>
                </c:pt>
                <c:pt idx="1">
                  <c:v>2529</c:v>
                </c:pt>
                <c:pt idx="2">
                  <c:v>8139</c:v>
                </c:pt>
                <c:pt idx="3">
                  <c:v>24277</c:v>
                </c:pt>
                <c:pt idx="4">
                  <c:v>13854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796-4C38-A794-1DC8783829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219368"/>
        <c:axId val="188219760"/>
        <c:axId val="0"/>
      </c:bar3DChart>
      <c:catAx>
        <c:axId val="18821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821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1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</a:t>
                </a:r>
              </a:p>
            </c:rich>
          </c:tx>
          <c:layout>
            <c:manualLayout>
              <c:xMode val="edge"/>
              <c:yMode val="edge"/>
              <c:x val="8.2848896008085038E-2"/>
              <c:y val="0.31645569620253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8219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4476811237290001E-2"/>
          <c:y val="0.85569620253164724"/>
          <c:w val="0.78633776737498251"/>
          <c:h val="6.07594936708860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s-PE" sz="1400" b="1"/>
              <a:t>MIRAFLORES: POBLACIÓN POR ZONAS SEGÚN CENSOS 2007 Y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'CUADRO 06'!$C$4:$C$5</c:f>
              <c:strCache>
                <c:ptCount val="2"/>
                <c:pt idx="0">
                  <c:v>POBLACIÓN 2007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06'!$A$8:$A$21</c:f>
              <c:strCache>
                <c:ptCount val="14"/>
                <c:pt idx="0">
                  <c:v>ZONA  01</c:v>
                </c:pt>
                <c:pt idx="1">
                  <c:v>ZONA  02</c:v>
                </c:pt>
                <c:pt idx="2">
                  <c:v>ZONA  03</c:v>
                </c:pt>
                <c:pt idx="3">
                  <c:v>ZONA  04</c:v>
                </c:pt>
                <c:pt idx="4">
                  <c:v>ZONA  05</c:v>
                </c:pt>
                <c:pt idx="5">
                  <c:v>ZONA  06</c:v>
                </c:pt>
                <c:pt idx="6">
                  <c:v>ZONA  07</c:v>
                </c:pt>
                <c:pt idx="7">
                  <c:v>ZONA  08</c:v>
                </c:pt>
                <c:pt idx="8">
                  <c:v>ZONA  09</c:v>
                </c:pt>
                <c:pt idx="9">
                  <c:v>ZONA  10</c:v>
                </c:pt>
                <c:pt idx="10">
                  <c:v>ZONA  11</c:v>
                </c:pt>
                <c:pt idx="11">
                  <c:v>ZONA  12</c:v>
                </c:pt>
                <c:pt idx="12">
                  <c:v>ZONA  13</c:v>
                </c:pt>
                <c:pt idx="13">
                  <c:v>ZONA  14</c:v>
                </c:pt>
              </c:strCache>
            </c:strRef>
          </c:cat>
          <c:val>
            <c:numRef>
              <c:f>'CUADRO 06'!$C$8:$C$21</c:f>
              <c:numCache>
                <c:formatCode>#,##0</c:formatCode>
                <c:ptCount val="14"/>
                <c:pt idx="0">
                  <c:v>5662</c:v>
                </c:pt>
                <c:pt idx="1">
                  <c:v>6602</c:v>
                </c:pt>
                <c:pt idx="2">
                  <c:v>7783</c:v>
                </c:pt>
                <c:pt idx="3">
                  <c:v>7306</c:v>
                </c:pt>
                <c:pt idx="4">
                  <c:v>5773</c:v>
                </c:pt>
                <c:pt idx="5">
                  <c:v>5363</c:v>
                </c:pt>
                <c:pt idx="6">
                  <c:v>4933</c:v>
                </c:pt>
                <c:pt idx="7">
                  <c:v>5548</c:v>
                </c:pt>
                <c:pt idx="8">
                  <c:v>8475</c:v>
                </c:pt>
                <c:pt idx="9">
                  <c:v>6857</c:v>
                </c:pt>
                <c:pt idx="10">
                  <c:v>6724</c:v>
                </c:pt>
                <c:pt idx="11">
                  <c:v>4491</c:v>
                </c:pt>
                <c:pt idx="12">
                  <c:v>5079</c:v>
                </c:pt>
                <c:pt idx="13">
                  <c:v>4469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872-4D4A-BAD6-CCE5E943192D}"/>
            </c:ext>
          </c:extLst>
        </c:ser>
        <c:ser>
          <c:idx val="1"/>
          <c:order val="1"/>
          <c:tx>
            <c:strRef>
              <c:f>'CUADRO 06'!$D$4:$D$5</c:f>
              <c:strCache>
                <c:ptCount val="2"/>
                <c:pt idx="0">
                  <c:v>POBLACIÓN 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06'!$A$8:$A$21</c:f>
              <c:strCache>
                <c:ptCount val="14"/>
                <c:pt idx="0">
                  <c:v>ZONA  01</c:v>
                </c:pt>
                <c:pt idx="1">
                  <c:v>ZONA  02</c:v>
                </c:pt>
                <c:pt idx="2">
                  <c:v>ZONA  03</c:v>
                </c:pt>
                <c:pt idx="3">
                  <c:v>ZONA  04</c:v>
                </c:pt>
                <c:pt idx="4">
                  <c:v>ZONA  05</c:v>
                </c:pt>
                <c:pt idx="5">
                  <c:v>ZONA  06</c:v>
                </c:pt>
                <c:pt idx="6">
                  <c:v>ZONA  07</c:v>
                </c:pt>
                <c:pt idx="7">
                  <c:v>ZONA  08</c:v>
                </c:pt>
                <c:pt idx="8">
                  <c:v>ZONA  09</c:v>
                </c:pt>
                <c:pt idx="9">
                  <c:v>ZONA  10</c:v>
                </c:pt>
                <c:pt idx="10">
                  <c:v>ZONA  11</c:v>
                </c:pt>
                <c:pt idx="11">
                  <c:v>ZONA  12</c:v>
                </c:pt>
                <c:pt idx="12">
                  <c:v>ZONA  13</c:v>
                </c:pt>
                <c:pt idx="13">
                  <c:v>ZONA  14</c:v>
                </c:pt>
              </c:strCache>
            </c:strRef>
          </c:cat>
          <c:val>
            <c:numRef>
              <c:f>'CUADRO 06'!$D$8:$D$21</c:f>
              <c:numCache>
                <c:formatCode>#,##0</c:formatCode>
                <c:ptCount val="14"/>
                <c:pt idx="0">
                  <c:v>6611.9566684300235</c:v>
                </c:pt>
                <c:pt idx="1">
                  <c:v>7709.667595368247</c:v>
                </c:pt>
                <c:pt idx="2">
                  <c:v>9088.8129195321217</c:v>
                </c:pt>
                <c:pt idx="3">
                  <c:v>8531.7830129900667</c:v>
                </c:pt>
                <c:pt idx="4">
                  <c:v>6741.5799800152827</c:v>
                </c:pt>
                <c:pt idx="5">
                  <c:v>6262.7911714571219</c:v>
                </c:pt>
                <c:pt idx="6">
                  <c:v>5760.6468112619759</c:v>
                </c:pt>
                <c:pt idx="7">
                  <c:v>6478.8300240992185</c:v>
                </c:pt>
                <c:pt idx="8">
                  <c:v>9896.9150061717501</c:v>
                </c:pt>
                <c:pt idx="9">
                  <c:v>8007.4508787397872</c:v>
                </c:pt>
                <c:pt idx="10">
                  <c:v>7852.1364603538468</c:v>
                </c:pt>
                <c:pt idx="11">
                  <c:v>5244.4891200846414</c:v>
                </c:pt>
                <c:pt idx="12">
                  <c:v>5931.1423382119556</c:v>
                </c:pt>
                <c:pt idx="13">
                  <c:v>5218.7980132839593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5872-4D4A-BAD6-CCE5E9431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07315344"/>
        <c:axId val="307315736"/>
      </c:barChart>
      <c:catAx>
        <c:axId val="30731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307315736"/>
        <c:crosses val="autoZero"/>
        <c:auto val="1"/>
        <c:lblAlgn val="ctr"/>
        <c:lblOffset val="100"/>
        <c:noMultiLvlLbl val="0"/>
      </c:catAx>
      <c:valAx>
        <c:axId val="307315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307315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13308535819529"/>
          <c:y val="0.94159236161337723"/>
          <c:w val="0.77527974493985785"/>
          <c:h val="4.4542820362359382E-2"/>
        </c:manualLayout>
      </c:layout>
      <c:overlay val="0"/>
      <c:txPr>
        <a:bodyPr/>
        <a:lstStyle/>
        <a:p>
          <a:pPr>
            <a:defRPr sz="1200" b="1"/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9310990665209"/>
          <c:y val="5.3164556962025322E-2"/>
          <c:w val="0.8415703647137055"/>
          <c:h val="0.6000000000000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'CUADRO 07'!$E$8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3766400963253698E-3"/>
                  <c:y val="-1.09771088740410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65-4DF7-ABC3-0E8CA09AF2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945293107110718E-3"/>
                  <c:y val="-1.475132064188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65-4DF7-ABC3-0E8CA09AF29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07'!$B$11:$B$12</c:f>
              <c:strCache>
                <c:ptCount val="2"/>
                <c:pt idx="0">
                  <c:v>No tiene ninguna discapacidad</c:v>
                </c:pt>
                <c:pt idx="1">
                  <c:v>Si tiene alguna discapacidad</c:v>
                </c:pt>
              </c:strCache>
            </c:strRef>
          </c:cat>
          <c:val>
            <c:numRef>
              <c:f>'CUADRO 07'!$E$11:$E$12</c:f>
              <c:numCache>
                <c:formatCode>#,##0</c:formatCode>
                <c:ptCount val="2"/>
                <c:pt idx="0">
                  <c:v>40686</c:v>
                </c:pt>
                <c:pt idx="1">
                  <c:v>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65-4DF7-ABC3-0E8CA09AF293}"/>
            </c:ext>
          </c:extLst>
        </c:ser>
        <c:ser>
          <c:idx val="1"/>
          <c:order val="1"/>
          <c:tx>
            <c:strRef>
              <c:f>'CUADRO 07'!$F$8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104019257901923E-2"/>
                  <c:y val="-1.2436559354131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765-4DF7-ABC3-0E8CA09AF2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46598254468219E-2"/>
                  <c:y val="-1.159374065583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765-4DF7-ABC3-0E8CA09AF29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07'!$B$11:$B$12</c:f>
              <c:strCache>
                <c:ptCount val="2"/>
                <c:pt idx="0">
                  <c:v>No tiene ninguna discapacidad</c:v>
                </c:pt>
                <c:pt idx="1">
                  <c:v>Si tiene alguna discapacidad</c:v>
                </c:pt>
              </c:strCache>
            </c:strRef>
          </c:cat>
          <c:val>
            <c:numRef>
              <c:f>'CUADRO 07'!$F$11:$F$12</c:f>
              <c:numCache>
                <c:formatCode>#,##0</c:formatCode>
                <c:ptCount val="2"/>
                <c:pt idx="0">
                  <c:v>47720</c:v>
                </c:pt>
                <c:pt idx="1">
                  <c:v>6465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765-4DF7-ABC3-0E8CA09AF2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7318088"/>
        <c:axId val="307318480"/>
      </c:barChart>
      <c:catAx>
        <c:axId val="30731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7318480"/>
        <c:crosses val="autoZero"/>
        <c:auto val="1"/>
        <c:lblAlgn val="ctr"/>
        <c:lblOffset val="100"/>
        <c:noMultiLvlLbl val="0"/>
      </c:catAx>
      <c:valAx>
        <c:axId val="30731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</a:t>
                </a:r>
              </a:p>
            </c:rich>
          </c:tx>
          <c:layout>
            <c:manualLayout>
              <c:xMode val="edge"/>
              <c:yMode val="edge"/>
              <c:x val="4.9536551141345753E-2"/>
              <c:y val="0.326127445691838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7318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4476811237290001E-2"/>
          <c:y val="0.85569620253164724"/>
          <c:w val="0.81452832306476808"/>
          <c:h val="4.55626281152227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9310990665209"/>
          <c:y val="5.3164556962025322E-2"/>
          <c:w val="0.8415703647137055"/>
          <c:h val="0.6000000000000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'CUADRO 08'!$E$7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3766400963253698E-3"/>
                  <c:y val="-1.09771088740410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2D0-4A80-9AA9-413E10AA37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945293107110718E-3"/>
                  <c:y val="-1.475132064188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2D0-4A80-9AA9-413E10AA37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443666477245907E-2"/>
                  <c:y val="-1.1488487989634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2D0-4A80-9AA9-413E10AA37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330460336686461E-2"/>
                  <c:y val="-1.6222997441775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2D0-4A80-9AA9-413E10AA37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08'!$B$11:$B$21</c:f>
              <c:strCache>
                <c:ptCount val="11"/>
                <c:pt idx="0">
                  <c:v> Soló para Ver</c:v>
                </c:pt>
                <c:pt idx="1">
                  <c:v> Soló para Moverse o caminar</c:v>
                </c:pt>
                <c:pt idx="2">
                  <c:v> Soló para Oír</c:v>
                </c:pt>
                <c:pt idx="3">
                  <c:v> Soló para Ver y Oír</c:v>
                </c:pt>
                <c:pt idx="4">
                  <c:v> Soló para Ver y Moverse o caminar</c:v>
                </c:pt>
                <c:pt idx="5">
                  <c:v> Soló para Entender o aprender</c:v>
                </c:pt>
                <c:pt idx="6">
                  <c:v> Soló para Relacionarse con los demás</c:v>
                </c:pt>
                <c:pt idx="7">
                  <c:v> Soló para Hablar o comunicarse</c:v>
                </c:pt>
                <c:pt idx="8">
                  <c:v> Soló para Oír y Moverse o caminar</c:v>
                </c:pt>
                <c:pt idx="9">
                  <c:v> Soló para Ver, Oír y Moverse o caminar</c:v>
                </c:pt>
                <c:pt idx="10">
                  <c:v>  Otros </c:v>
                </c:pt>
              </c:strCache>
            </c:strRef>
          </c:cat>
          <c:val>
            <c:numRef>
              <c:f>'CUADRO 08'!$E$11:$E$21</c:f>
              <c:numCache>
                <c:formatCode>#,##0</c:formatCode>
                <c:ptCount val="11"/>
                <c:pt idx="0">
                  <c:v>2574</c:v>
                </c:pt>
                <c:pt idx="1">
                  <c:v>440</c:v>
                </c:pt>
                <c:pt idx="2">
                  <c:v>354</c:v>
                </c:pt>
                <c:pt idx="3">
                  <c:v>167</c:v>
                </c:pt>
                <c:pt idx="4">
                  <c:v>94</c:v>
                </c:pt>
                <c:pt idx="5">
                  <c:v>110</c:v>
                </c:pt>
                <c:pt idx="6">
                  <c:v>122</c:v>
                </c:pt>
                <c:pt idx="7">
                  <c:v>96</c:v>
                </c:pt>
                <c:pt idx="8">
                  <c:v>55</c:v>
                </c:pt>
                <c:pt idx="9">
                  <c:v>48</c:v>
                </c:pt>
                <c:pt idx="10">
                  <c:v>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0-4A80-9AA9-413E10AA3706}"/>
            </c:ext>
          </c:extLst>
        </c:ser>
        <c:ser>
          <c:idx val="1"/>
          <c:order val="1"/>
          <c:tx>
            <c:strRef>
              <c:f>'CUADRO 08'!$F$7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104019257901923E-2"/>
                  <c:y val="-1.2436559354131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2D0-4A80-9AA9-413E10AA37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46598254468219E-2"/>
                  <c:y val="-1.159374065583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2D0-4A80-9AA9-413E10AA37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5885736287861947E-2"/>
                  <c:y val="4.529160437223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2D0-4A80-9AA9-413E10AA37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788739138403607E-2"/>
                  <c:y val="-9.4039004618093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2D0-4A80-9AA9-413E10AA37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08'!$B$11:$B$21</c:f>
              <c:strCache>
                <c:ptCount val="11"/>
                <c:pt idx="0">
                  <c:v> Soló para Ver</c:v>
                </c:pt>
                <c:pt idx="1">
                  <c:v> Soló para Moverse o caminar</c:v>
                </c:pt>
                <c:pt idx="2">
                  <c:v> Soló para Oír</c:v>
                </c:pt>
                <c:pt idx="3">
                  <c:v> Soló para Ver y Oír</c:v>
                </c:pt>
                <c:pt idx="4">
                  <c:v> Soló para Ver y Moverse o caminar</c:v>
                </c:pt>
                <c:pt idx="5">
                  <c:v> Soló para Entender o aprender</c:v>
                </c:pt>
                <c:pt idx="6">
                  <c:v> Soló para Relacionarse con los demás</c:v>
                </c:pt>
                <c:pt idx="7">
                  <c:v> Soló para Hablar o comunicarse</c:v>
                </c:pt>
                <c:pt idx="8">
                  <c:v> Soló para Oír y Moverse o caminar</c:v>
                </c:pt>
                <c:pt idx="9">
                  <c:v> Soló para Ver, Oír y Moverse o caminar</c:v>
                </c:pt>
                <c:pt idx="10">
                  <c:v>  Otros </c:v>
                </c:pt>
              </c:strCache>
            </c:strRef>
          </c:cat>
          <c:val>
            <c:numRef>
              <c:f>'CUADRO 08'!$F$11:$F$21</c:f>
              <c:numCache>
                <c:formatCode>#,##0</c:formatCode>
                <c:ptCount val="11"/>
                <c:pt idx="0">
                  <c:v>3514</c:v>
                </c:pt>
                <c:pt idx="1">
                  <c:v>859</c:v>
                </c:pt>
                <c:pt idx="2">
                  <c:v>413</c:v>
                </c:pt>
                <c:pt idx="3">
                  <c:v>234</c:v>
                </c:pt>
                <c:pt idx="4">
                  <c:v>210</c:v>
                </c:pt>
                <c:pt idx="5">
                  <c:v>177</c:v>
                </c:pt>
                <c:pt idx="6">
                  <c:v>117</c:v>
                </c:pt>
                <c:pt idx="7">
                  <c:v>60</c:v>
                </c:pt>
                <c:pt idx="8">
                  <c:v>94</c:v>
                </c:pt>
                <c:pt idx="9">
                  <c:v>94</c:v>
                </c:pt>
                <c:pt idx="10">
                  <c:v>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0-4A80-9AA9-413E10AA37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8179864"/>
        <c:axId val="308180256"/>
      </c:barChart>
      <c:catAx>
        <c:axId val="30817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8180256"/>
        <c:crosses val="autoZero"/>
        <c:auto val="1"/>
        <c:lblAlgn val="ctr"/>
        <c:lblOffset val="100"/>
        <c:noMultiLvlLbl val="0"/>
      </c:catAx>
      <c:valAx>
        <c:axId val="30818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</a:t>
                </a:r>
              </a:p>
            </c:rich>
          </c:tx>
          <c:layout>
            <c:manualLayout>
              <c:xMode val="edge"/>
              <c:yMode val="edge"/>
              <c:x val="4.9536551141345753E-2"/>
              <c:y val="0.326127445691838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8179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4476811237290001E-2"/>
          <c:y val="0.85569620253164724"/>
          <c:w val="0.81452832306476808"/>
          <c:h val="4.55626281152227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MIRAFLORES:  POBLACIÓN CON ALGUNA DISCAPACIDAD, POR SEXO, CENSO 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57-4172-AF54-D3D8664BB1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57-4172-AF54-D3D8664BB128}"/>
              </c:ext>
            </c:extLst>
          </c:dPt>
          <c:dLbls>
            <c:dLbl>
              <c:idx val="0"/>
              <c:layout>
                <c:manualLayout>
                  <c:x val="2.3241251093613299E-2"/>
                  <c:y val="-0.17766294838145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57-4172-AF54-D3D8664BB12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777340332458447E-2"/>
                  <c:y val="-0.20799832312627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57-4172-AF54-D3D8664BB12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'CUADRO 08'!$E$7:$F$8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'CUADRO 08'!$E$10:$F$10</c:f>
              <c:numCache>
                <c:formatCode>#,##0</c:formatCode>
                <c:ptCount val="2"/>
                <c:pt idx="0">
                  <c:v>4466</c:v>
                </c:pt>
                <c:pt idx="1">
                  <c:v>6465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457-4172-AF54-D3D8664BB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0</xdr:row>
      <xdr:rowOff>95250</xdr:rowOff>
    </xdr:from>
    <xdr:to>
      <xdr:col>13</xdr:col>
      <xdr:colOff>298062</xdr:colOff>
      <xdr:row>4</xdr:row>
      <xdr:rowOff>66674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9100" y="95250"/>
          <a:ext cx="1383912" cy="61912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0</xdr:row>
      <xdr:rowOff>38100</xdr:rowOff>
    </xdr:from>
    <xdr:to>
      <xdr:col>4</xdr:col>
      <xdr:colOff>686857</xdr:colOff>
      <xdr:row>5</xdr:row>
      <xdr:rowOff>152401</xdr:rowOff>
    </xdr:to>
    <xdr:pic>
      <xdr:nvPicPr>
        <xdr:cNvPr id="4" name="Imagen 2" descr="https://www.miraflores.gob.pe/wp-content/uploads/2019/05/logo_miraflores_v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915707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127000</xdr:rowOff>
    </xdr:from>
    <xdr:to>
      <xdr:col>0</xdr:col>
      <xdr:colOff>2683740</xdr:colOff>
      <xdr:row>3</xdr:row>
      <xdr:rowOff>78654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0" y="12700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1444625</xdr:colOff>
      <xdr:row>3</xdr:row>
      <xdr:rowOff>98211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158750"/>
          <a:ext cx="1444625" cy="4633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24</xdr:row>
      <xdr:rowOff>152400</xdr:rowOff>
    </xdr:from>
    <xdr:to>
      <xdr:col>7</xdr:col>
      <xdr:colOff>19050</xdr:colOff>
      <xdr:row>48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C8E965D-F464-4204-932D-0C4EC15CB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175490</xdr:colOff>
      <xdr:row>2</xdr:row>
      <xdr:rowOff>158029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5</xdr:col>
      <xdr:colOff>539750</xdr:colOff>
      <xdr:row>0</xdr:row>
      <xdr:rowOff>95250</xdr:rowOff>
    </xdr:from>
    <xdr:to>
      <xdr:col>6</xdr:col>
      <xdr:colOff>936877</xdr:colOff>
      <xdr:row>3</xdr:row>
      <xdr:rowOff>34711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3750" y="95250"/>
          <a:ext cx="1444877" cy="463336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0.00726</cdr:x>
      <cdr:y>0.87608</cdr:y>
    </cdr:from>
    <cdr:to>
      <cdr:x>1</cdr:x>
      <cdr:y>0.99747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60" y="3296136"/>
          <a:ext cx="6571815" cy="456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ES" sz="8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s-ES" sz="8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Fuente      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 :Censos Nacionales 2017 de Población y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Vivienda.</a:t>
          </a: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4</xdr:col>
      <xdr:colOff>2746375</xdr:colOff>
      <xdr:row>61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571B3C3-2404-49B5-BAFA-55ED23B3C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931393</xdr:colOff>
      <xdr:row>0</xdr:row>
      <xdr:rowOff>666029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2645893" cy="475529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206375</xdr:rowOff>
    </xdr:from>
    <xdr:to>
      <xdr:col>4</xdr:col>
      <xdr:colOff>2413000</xdr:colOff>
      <xdr:row>0</xdr:row>
      <xdr:rowOff>663615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4625" y="206375"/>
          <a:ext cx="2079625" cy="4572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18</xdr:row>
      <xdr:rowOff>73025</xdr:rowOff>
    </xdr:from>
    <xdr:to>
      <xdr:col>7</xdr:col>
      <xdr:colOff>253999</xdr:colOff>
      <xdr:row>42</xdr:row>
      <xdr:rowOff>146452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3EEEE42-DDC0-489B-925D-A7FE764F5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111125</xdr:colOff>
      <xdr:row>0</xdr:row>
      <xdr:rowOff>142875</xdr:rowOff>
    </xdr:from>
    <xdr:to>
      <xdr:col>1</xdr:col>
      <xdr:colOff>2001115</xdr:colOff>
      <xdr:row>3</xdr:row>
      <xdr:rowOff>94529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25" y="142875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253291</xdr:colOff>
      <xdr:row>3</xdr:row>
      <xdr:rowOff>92115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5" y="158750"/>
          <a:ext cx="2078916" cy="457240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0.00726</cdr:x>
      <cdr:y>0.87608</cdr:y>
    </cdr:from>
    <cdr:to>
      <cdr:x>1</cdr:x>
      <cdr:y>0.99747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60" y="3296136"/>
          <a:ext cx="6571815" cy="456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ES" sz="8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s-ES" sz="8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Fuente      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 :Censos Nacionales 2017 de Población y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Vivienda.</a:t>
          </a: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152400</xdr:rowOff>
    </xdr:from>
    <xdr:to>
      <xdr:col>6</xdr:col>
      <xdr:colOff>630931</xdr:colOff>
      <xdr:row>52</xdr:row>
      <xdr:rowOff>67077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2C10A06-E129-4F2C-A03C-332F54160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616351</xdr:colOff>
      <xdr:row>4</xdr:row>
      <xdr:rowOff>79374</xdr:rowOff>
    </xdr:from>
    <xdr:to>
      <xdr:col>18</xdr:col>
      <xdr:colOff>317052</xdr:colOff>
      <xdr:row>22</xdr:row>
      <xdr:rowOff>98828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4AC6A1C3-DAD0-4403-98CF-A59B72662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1889990</xdr:colOff>
      <xdr:row>2</xdr:row>
      <xdr:rowOff>110404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4</xdr:col>
      <xdr:colOff>206375</xdr:colOff>
      <xdr:row>0</xdr:row>
      <xdr:rowOff>63500</xdr:rowOff>
    </xdr:from>
    <xdr:to>
      <xdr:col>6</xdr:col>
      <xdr:colOff>189791</xdr:colOff>
      <xdr:row>2</xdr:row>
      <xdr:rowOff>155615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35750" y="63500"/>
          <a:ext cx="2078916" cy="45724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365990</xdr:colOff>
      <xdr:row>2</xdr:row>
      <xdr:rowOff>110404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64750" y="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15</xdr:col>
      <xdr:colOff>555625</xdr:colOff>
      <xdr:row>0</xdr:row>
      <xdr:rowOff>0</xdr:rowOff>
    </xdr:from>
    <xdr:to>
      <xdr:col>18</xdr:col>
      <xdr:colOff>348541</xdr:colOff>
      <xdr:row>2</xdr:row>
      <xdr:rowOff>92115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54375" y="0"/>
          <a:ext cx="2078916" cy="45724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0.00726</cdr:x>
      <cdr:y>0.87608</cdr:y>
    </cdr:from>
    <cdr:to>
      <cdr:x>1</cdr:x>
      <cdr:y>0.99747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60" y="3296136"/>
          <a:ext cx="6571815" cy="456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ES" sz="8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s-ES" sz="800" b="1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Fuente      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 :Censos Nacionales 2017 de Población y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Vivienda.</a:t>
          </a: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47624</xdr:rowOff>
    </xdr:from>
    <xdr:to>
      <xdr:col>5</xdr:col>
      <xdr:colOff>1381125</xdr:colOff>
      <xdr:row>5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83" y="206374"/>
          <a:ext cx="1381125" cy="587376"/>
        </a:xfrm>
        <a:prstGeom prst="rect">
          <a:avLst/>
        </a:prstGeom>
      </xdr:spPr>
    </xdr:pic>
    <xdr:clientData/>
  </xdr:twoCellAnchor>
  <xdr:twoCellAnchor>
    <xdr:from>
      <xdr:col>0</xdr:col>
      <xdr:colOff>79376</xdr:colOff>
      <xdr:row>0</xdr:row>
      <xdr:rowOff>95249</xdr:rowOff>
    </xdr:from>
    <xdr:to>
      <xdr:col>1</xdr:col>
      <xdr:colOff>2825750</xdr:colOff>
      <xdr:row>5</xdr:row>
      <xdr:rowOff>63500</xdr:rowOff>
    </xdr:to>
    <xdr:pic>
      <xdr:nvPicPr>
        <xdr:cNvPr id="6" name="Imagen 2" descr="https://www.miraflores.gob.pe/wp-content/uploads/2019/05/logo_miraflores_v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95249"/>
          <a:ext cx="2915707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7353300</xdr:colOff>
      <xdr:row>0</xdr:row>
      <xdr:rowOff>142875</xdr:rowOff>
    </xdr:from>
    <xdr:to>
      <xdr:col>2</xdr:col>
      <xdr:colOff>838200</xdr:colOff>
      <xdr:row>3</xdr:row>
      <xdr:rowOff>79375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142875"/>
          <a:ext cx="1025525" cy="460375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0</xdr:row>
      <xdr:rowOff>127000</xdr:rowOff>
    </xdr:from>
    <xdr:to>
      <xdr:col>0</xdr:col>
      <xdr:colOff>2682875</xdr:colOff>
      <xdr:row>3</xdr:row>
      <xdr:rowOff>79375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127000"/>
          <a:ext cx="2651125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9525</xdr:rowOff>
    </xdr:from>
    <xdr:to>
      <xdr:col>2</xdr:col>
      <xdr:colOff>428625</xdr:colOff>
      <xdr:row>13</xdr:row>
      <xdr:rowOff>152400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8575" y="952500"/>
          <a:ext cx="2085975" cy="1114425"/>
        </a:xfrm>
        <a:prstGeom prst="cube">
          <a:avLst>
            <a:gd name="adj" fmla="val 25000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s-ES" sz="1200" b="0" i="0" strike="noStrike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AMBITO</a:t>
          </a:r>
        </a:p>
      </xdr:txBody>
    </xdr:sp>
    <xdr:clientData/>
  </xdr:twoCellAnchor>
  <xdr:twoCellAnchor>
    <xdr:from>
      <xdr:col>3</xdr:col>
      <xdr:colOff>66675</xdr:colOff>
      <xdr:row>7</xdr:row>
      <xdr:rowOff>28575</xdr:rowOff>
    </xdr:from>
    <xdr:to>
      <xdr:col>5</xdr:col>
      <xdr:colOff>466725</xdr:colOff>
      <xdr:row>14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514600" y="971550"/>
          <a:ext cx="1924050" cy="1114425"/>
        </a:xfrm>
        <a:prstGeom prst="cube">
          <a:avLst>
            <a:gd name="adj" fmla="val 25000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s-E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SUPERFICIE * 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Km2</a:t>
          </a:r>
        </a:p>
      </xdr:txBody>
    </xdr:sp>
    <xdr:clientData/>
  </xdr:twoCellAnchor>
  <xdr:twoCellAnchor>
    <xdr:from>
      <xdr:col>6</xdr:col>
      <xdr:colOff>28575</xdr:colOff>
      <xdr:row>6</xdr:row>
      <xdr:rowOff>142875</xdr:rowOff>
    </xdr:from>
    <xdr:to>
      <xdr:col>8</xdr:col>
      <xdr:colOff>428625</xdr:colOff>
      <xdr:row>13</xdr:row>
      <xdr:rowOff>123825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762500" y="923925"/>
          <a:ext cx="2266950" cy="1114425"/>
        </a:xfrm>
        <a:prstGeom prst="cube">
          <a:avLst>
            <a:gd name="adj" fmla="val 25000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s-ES" sz="1200" b="0" i="0" strike="noStrike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POBLACION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Hab.</a:t>
          </a:r>
        </a:p>
      </xdr:txBody>
    </xdr:sp>
    <xdr:clientData/>
  </xdr:twoCellAnchor>
  <xdr:twoCellAnchor>
    <xdr:from>
      <xdr:col>9</xdr:col>
      <xdr:colOff>152400</xdr:colOff>
      <xdr:row>6</xdr:row>
      <xdr:rowOff>66675</xdr:rowOff>
    </xdr:from>
    <xdr:to>
      <xdr:col>11</xdr:col>
      <xdr:colOff>552450</xdr:colOff>
      <xdr:row>13</xdr:row>
      <xdr:rowOff>47625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7515225" y="847725"/>
          <a:ext cx="1924050" cy="1114425"/>
        </a:xfrm>
        <a:prstGeom prst="cube">
          <a:avLst>
            <a:gd name="adj" fmla="val 25000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s-ES" sz="1200" b="0" i="0" strike="noStrike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DENSIDAD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 Narrow"/>
            </a:rPr>
            <a:t>Hab/ km2</a:t>
          </a:r>
        </a:p>
      </xdr:txBody>
    </xdr:sp>
    <xdr:clientData/>
  </xdr:twoCellAnchor>
  <xdr:twoCellAnchor>
    <xdr:from>
      <xdr:col>3</xdr:col>
      <xdr:colOff>47625</xdr:colOff>
      <xdr:row>16</xdr:row>
      <xdr:rowOff>9525</xdr:rowOff>
    </xdr:from>
    <xdr:to>
      <xdr:col>5</xdr:col>
      <xdr:colOff>209550</xdr:colOff>
      <xdr:row>19</xdr:row>
      <xdr:rowOff>47625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2495550" y="2409825"/>
          <a:ext cx="1685925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       </a:t>
          </a: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1,285,342.19</a:t>
          </a:r>
        </a:p>
      </xdr:txBody>
    </xdr:sp>
    <xdr:clientData/>
  </xdr:twoCellAnchor>
  <xdr:twoCellAnchor>
    <xdr:from>
      <xdr:col>0</xdr:col>
      <xdr:colOff>0</xdr:colOff>
      <xdr:row>21</xdr:row>
      <xdr:rowOff>19050</xdr:rowOff>
    </xdr:from>
    <xdr:to>
      <xdr:col>2</xdr:col>
      <xdr:colOff>200025</xdr:colOff>
      <xdr:row>24</xdr:row>
      <xdr:rowOff>57150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0" y="3228975"/>
          <a:ext cx="188595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LIMA   METROPOLITANA 1/</a:t>
          </a:r>
        </a:p>
      </xdr:txBody>
    </xdr:sp>
    <xdr:clientData/>
  </xdr:twoCellAnchor>
  <xdr:twoCellAnchor>
    <xdr:from>
      <xdr:col>0</xdr:col>
      <xdr:colOff>0</xdr:colOff>
      <xdr:row>25</xdr:row>
      <xdr:rowOff>142875</xdr:rowOff>
    </xdr:from>
    <xdr:to>
      <xdr:col>2</xdr:col>
      <xdr:colOff>219075</xdr:colOff>
      <xdr:row>29</xdr:row>
      <xdr:rowOff>19050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0" y="4000500"/>
          <a:ext cx="19050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   DISTRITO  DE  MIRAFLORES</a:t>
          </a:r>
        </a:p>
      </xdr:txBody>
    </xdr:sp>
    <xdr:clientData/>
  </xdr:twoCellAnchor>
  <xdr:twoCellAnchor>
    <xdr:from>
      <xdr:col>6</xdr:col>
      <xdr:colOff>38100</xdr:colOff>
      <xdr:row>15</xdr:row>
      <xdr:rowOff>142875</xdr:rowOff>
    </xdr:from>
    <xdr:to>
      <xdr:col>8</xdr:col>
      <xdr:colOff>114300</xdr:colOff>
      <xdr:row>19</xdr:row>
      <xdr:rowOff>19050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4772025" y="2381250"/>
          <a:ext cx="19431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**/31,237,385</a:t>
          </a:r>
        </a:p>
      </xdr:txBody>
    </xdr:sp>
    <xdr:clientData/>
  </xdr:twoCellAnchor>
  <xdr:twoCellAnchor>
    <xdr:from>
      <xdr:col>9</xdr:col>
      <xdr:colOff>152400</xdr:colOff>
      <xdr:row>15</xdr:row>
      <xdr:rowOff>142875</xdr:rowOff>
    </xdr:from>
    <xdr:to>
      <xdr:col>11</xdr:col>
      <xdr:colOff>219075</xdr:colOff>
      <xdr:row>18</xdr:row>
      <xdr:rowOff>104775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7515225" y="2381250"/>
          <a:ext cx="1590675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24.30</a:t>
          </a:r>
        </a:p>
        <a:p>
          <a:pPr algn="ctr" rtl="0">
            <a:defRPr sz="1000"/>
          </a:pPr>
          <a:endParaRPr lang="es-E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28575</xdr:colOff>
      <xdr:row>21</xdr:row>
      <xdr:rowOff>9525</xdr:rowOff>
    </xdr:from>
    <xdr:to>
      <xdr:col>5</xdr:col>
      <xdr:colOff>219075</xdr:colOff>
      <xdr:row>24</xdr:row>
      <xdr:rowOff>47625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2476500" y="3219450"/>
          <a:ext cx="17145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2,811.65   </a:t>
          </a:r>
        </a:p>
      </xdr:txBody>
    </xdr:sp>
    <xdr:clientData/>
  </xdr:twoCellAnchor>
  <xdr:twoCellAnchor>
    <xdr:from>
      <xdr:col>6</xdr:col>
      <xdr:colOff>38100</xdr:colOff>
      <xdr:row>21</xdr:row>
      <xdr:rowOff>0</xdr:rowOff>
    </xdr:from>
    <xdr:to>
      <xdr:col>8</xdr:col>
      <xdr:colOff>114300</xdr:colOff>
      <xdr:row>24</xdr:row>
      <xdr:rowOff>38100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4772025" y="3209925"/>
          <a:ext cx="19431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9,569,468</a:t>
          </a:r>
        </a:p>
      </xdr:txBody>
    </xdr:sp>
    <xdr:clientData/>
  </xdr:twoCellAnchor>
  <xdr:twoCellAnchor>
    <xdr:from>
      <xdr:col>9</xdr:col>
      <xdr:colOff>142875</xdr:colOff>
      <xdr:row>20</xdr:row>
      <xdr:rowOff>76200</xdr:rowOff>
    </xdr:from>
    <xdr:to>
      <xdr:col>11</xdr:col>
      <xdr:colOff>219075</xdr:colOff>
      <xdr:row>23</xdr:row>
      <xdr:rowOff>123825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7505700" y="3124200"/>
          <a:ext cx="160020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3403.51</a:t>
          </a:r>
        </a:p>
      </xdr:txBody>
    </xdr:sp>
    <xdr:clientData/>
  </xdr:twoCellAnchor>
  <xdr:twoCellAnchor>
    <xdr:from>
      <xdr:col>3</xdr:col>
      <xdr:colOff>38100</xdr:colOff>
      <xdr:row>26</xdr:row>
      <xdr:rowOff>28575</xdr:rowOff>
    </xdr:from>
    <xdr:to>
      <xdr:col>5</xdr:col>
      <xdr:colOff>190500</xdr:colOff>
      <xdr:row>29</xdr:row>
      <xdr:rowOff>66675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2486025" y="4048125"/>
          <a:ext cx="16764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9.62 </a:t>
          </a:r>
        </a:p>
      </xdr:txBody>
    </xdr:sp>
    <xdr:clientData/>
  </xdr:twoCellAnchor>
  <xdr:twoCellAnchor>
    <xdr:from>
      <xdr:col>6</xdr:col>
      <xdr:colOff>28575</xdr:colOff>
      <xdr:row>26</xdr:row>
      <xdr:rowOff>9525</xdr:rowOff>
    </xdr:from>
    <xdr:to>
      <xdr:col>8</xdr:col>
      <xdr:colOff>104775</xdr:colOff>
      <xdr:row>29</xdr:row>
      <xdr:rowOff>47625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4762500" y="4029075"/>
          <a:ext cx="19431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s-E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99, 337</a:t>
          </a:r>
          <a:endParaRPr lang="es-E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twoCellAnchor>
  <xdr:twoCellAnchor>
    <xdr:from>
      <xdr:col>9</xdr:col>
      <xdr:colOff>114300</xdr:colOff>
      <xdr:row>26</xdr:row>
      <xdr:rowOff>0</xdr:rowOff>
    </xdr:from>
    <xdr:to>
      <xdr:col>11</xdr:col>
      <xdr:colOff>209550</xdr:colOff>
      <xdr:row>29</xdr:row>
      <xdr:rowOff>66675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7477125" y="4019550"/>
          <a:ext cx="1619250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10,326  </a:t>
          </a: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47625</xdr:colOff>
      <xdr:row>16</xdr:row>
      <xdr:rowOff>9525</xdr:rowOff>
    </xdr:from>
    <xdr:to>
      <xdr:col>2</xdr:col>
      <xdr:colOff>219075</xdr:colOff>
      <xdr:row>19</xdr:row>
      <xdr:rowOff>47625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47625" y="2409825"/>
          <a:ext cx="1857375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              PERÚ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207240</xdr:colOff>
      <xdr:row>2</xdr:row>
      <xdr:rowOff>158029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0</xdr:row>
      <xdr:rowOff>47625</xdr:rowOff>
    </xdr:from>
    <xdr:to>
      <xdr:col>11</xdr:col>
      <xdr:colOff>389217</xdr:colOff>
      <xdr:row>2</xdr:row>
      <xdr:rowOff>193461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0" y="47625"/>
          <a:ext cx="1024217" cy="4633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556490</xdr:colOff>
      <xdr:row>2</xdr:row>
      <xdr:rowOff>62779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95250</xdr:rowOff>
    </xdr:from>
    <xdr:to>
      <xdr:col>6</xdr:col>
      <xdr:colOff>1024217</xdr:colOff>
      <xdr:row>2</xdr:row>
      <xdr:rowOff>145836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95250"/>
          <a:ext cx="1024217" cy="4633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</xdr:row>
      <xdr:rowOff>152400</xdr:rowOff>
    </xdr:from>
    <xdr:to>
      <xdr:col>2</xdr:col>
      <xdr:colOff>2158999</xdr:colOff>
      <xdr:row>19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101600</xdr:rowOff>
    </xdr:from>
    <xdr:to>
      <xdr:col>0</xdr:col>
      <xdr:colOff>2664690</xdr:colOff>
      <xdr:row>2</xdr:row>
      <xdr:rowOff>170729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10160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2</xdr:col>
      <xdr:colOff>749300</xdr:colOff>
      <xdr:row>0</xdr:row>
      <xdr:rowOff>139700</xdr:rowOff>
    </xdr:from>
    <xdr:to>
      <xdr:col>2</xdr:col>
      <xdr:colOff>1773517</xdr:colOff>
      <xdr:row>2</xdr:row>
      <xdr:rowOff>196636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0300" y="139700"/>
          <a:ext cx="1024217" cy="463336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0.00692</cdr:x>
      <cdr:y>0.86061</cdr:y>
    </cdr:from>
    <cdr:to>
      <cdr:x>0.99308</cdr:x>
      <cdr:y>0.98546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11" y="3606800"/>
          <a:ext cx="6785003" cy="5232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*/Población proyectada para los años 2017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al 2022 en base a los Censos de Población y Vivienda 1981, 1993,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2007 y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2017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FUENTE:INEI - 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Censos Nacionales 1981, 1993, 2007 y  2017 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ELABORACION: Municipalidad de Miraflores - Gerencia de Planificación y Presupuesto - Subgerencia de Racionalización y Estadística</a:t>
          </a: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117475</xdr:rowOff>
    </xdr:from>
    <xdr:to>
      <xdr:col>8</xdr:col>
      <xdr:colOff>619125</xdr:colOff>
      <xdr:row>24</xdr:row>
      <xdr:rowOff>98425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461240</xdr:colOff>
      <xdr:row>2</xdr:row>
      <xdr:rowOff>126279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51990" cy="475529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31750</xdr:rowOff>
    </xdr:from>
    <xdr:to>
      <xdr:col>7</xdr:col>
      <xdr:colOff>579717</xdr:colOff>
      <xdr:row>2</xdr:row>
      <xdr:rowOff>145836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0" y="31750"/>
          <a:ext cx="1024217" cy="463336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0.24324</cdr:x>
      <cdr:y>0.09973</cdr:y>
    </cdr:from>
    <cdr:to>
      <cdr:x>0.64989</cdr:x>
      <cdr:y>0.16942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6178" y="329613"/>
          <a:ext cx="2618379" cy="2303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( Total: 99,337 habitantes)</a:t>
          </a:r>
        </a:p>
      </cdr:txBody>
    </cdr:sp>
  </cdr:relSizeAnchor>
  <cdr:relSizeAnchor xmlns:cdr="http://schemas.openxmlformats.org/drawingml/2006/chartDrawing">
    <cdr:from>
      <cdr:x>0.03568</cdr:x>
      <cdr:y>0.83849</cdr:y>
    </cdr:from>
    <cdr:to>
      <cdr:x>0.95772</cdr:x>
      <cdr:y>0.94217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879" y="2771356"/>
          <a:ext cx="4777646" cy="342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Fuente      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 : Censos Nacionales 2017 de Población y 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 Vivienda</a:t>
          </a:r>
        </a:p>
        <a:p xmlns:a="http://schemas.openxmlformats.org/drawingml/2006/main"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Elaboración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: MM- Gerencia de Planificación y Presupuestio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- Subgerencia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 Racionalización y Estadística</a:t>
          </a:r>
        </a:p>
        <a:p xmlns:a="http://schemas.openxmlformats.org/drawingml/2006/main"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mputer/Configuraci&#243;n%20local/Archivos%20temporales%20de%20Internet/Content.IE5/7E0RVD4L/ESTADISTICAS%20DE%20POBLACION/CUADROS/DATOS%20DE%20MIRAFLORES%20ACTUALIZADOS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mputer/Escritorio/EMERSON/CUADROS%20ESTADISTICOS%202007/DIAGNOSTICO%20SOCIAL%20Y%20CULTURAL%20DE%20MIRAFLORES%20A&#209;O%202007/DATOS%20DE%20MIRAFLORES%20ACTUALIZADOS%202007mo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puter\Escritorio\EMERSON\CUADROS%20ESTADISTICOS%202007\INFORMACION%20ESTADISTICA%20DE%20MIRAFLORES%202007\ESTADISTICAS%20DE%20POBLACION\CUADROS\DATOS%20DE%20MIRAFLORES%20ACTUALIZADOS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puter\Escritorio\EMERSON\ESTADISTICA%202009\ALCALDIA\INFORMACION\CUADROS%20ESTADISTICOS%202007\INFORMACION%20ESTADISTICA%20DE%20MIRAFLORES%202007\ESTADISTICAS%20DE%20POBLACION\CUADROS\DATOS%20DE%20MIRAFLORES%20ACTUALIZADOS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N%20COMPARTIR/ARCHIVOS/ESTADISTICAS%20DE%20POBLACION/CUADROS/DATOS%20DE%20MIRAFLORES%20ACTUALIZADOS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mputer/Escritorio/EMERSON/CUADROS%20ESTADISTICOS%202007/INFORMACION%20ESTADISTICA%20DE%20MIRAFLORES%202007/ESTADISTICAS%20DE%20POBLACION/CUADROS/DATOS%20DE%20MIRAFLORES%20ACTUALIZADOS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 POBLA 2005"/>
      <sheetName val="POBLACION M Y H SEGUN EDADES"/>
      <sheetName val="COMPARATIVO EDADES"/>
      <sheetName val="PROYECCION  2005 -10"/>
      <sheetName val="PROPORCION"/>
      <sheetName val="GENERO MIRAFLORES"/>
      <sheetName val="COMPARATIVO PO L Y M"/>
      <sheetName val="comparativo 2005"/>
      <sheetName val="DENSIDAD POBLACIONAL"/>
      <sheetName val="ID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ORCIOS"/>
      <sheetName val="MATRIMONIOS"/>
      <sheetName val="DEFUNCIONES"/>
      <sheetName val="NACIMIENTOS"/>
      <sheetName val="HISTORICO 1981 - 2010"/>
      <sheetName val="EDADES LMM Y MIRA"/>
      <sheetName val="HISTORICO AGUA 1999 - 07"/>
      <sheetName val="HISTORICO RESIDUOS"/>
      <sheetName val="DENSIDAD POBLACIONAL"/>
      <sheetName val="GENERO MIRAFLORES"/>
      <sheetName val="COMPARATIVO PO L Y M"/>
      <sheetName val="I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DLM 05"/>
      <sheetName val="SUPER- POBLA 2005"/>
      <sheetName val="COMPARATIVO EDADES"/>
      <sheetName val="PROYECCION  2005 -10"/>
      <sheetName val="GENERO MIRAFLORES"/>
      <sheetName val="PROPORCION"/>
      <sheetName val="COMPARATIVO PO L Y M"/>
      <sheetName val="comparativo 2005"/>
      <sheetName val="DENSIDAD POBLACIONAL"/>
      <sheetName val="IDH"/>
      <sheetName val="POBLACION M Y H SEGUN E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DLM 05"/>
      <sheetName val="SUPER- POBLA 2005"/>
      <sheetName val="COMPARATIVO EDADES"/>
      <sheetName val="PROYECCION  2005 -10"/>
      <sheetName val="GENERO MIRAFLORES"/>
      <sheetName val="PROPORCION"/>
      <sheetName val="COMPARATIVO PO L Y M"/>
      <sheetName val="comparativo 2005"/>
      <sheetName val="DENSIDAD POBLACIONAL"/>
      <sheetName val="IDH"/>
      <sheetName val="POBLACION M Y H SEGUN E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DLM 05"/>
      <sheetName val="SUPER- POBLA 2005"/>
      <sheetName val="POBLACION M Y H SEGUN EDADES"/>
      <sheetName val="COMPARATIVO EDADES"/>
      <sheetName val="PROYECCION  2005 -10"/>
      <sheetName val="PROPORCION"/>
      <sheetName val="GENERO MIRAFLORES"/>
      <sheetName val="COMPARATIVO PO L Y M"/>
      <sheetName val="comparativo 2005"/>
      <sheetName val="DENSIDAD POBLACIONAL"/>
      <sheetName val="ID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DLM 05"/>
      <sheetName val="SUPER- POBLA 2005"/>
      <sheetName val="COMPARATIVO EDADES"/>
      <sheetName val="PROYECCION  2005 -10"/>
      <sheetName val="GENERO MIRAFLORES"/>
      <sheetName val="PROPORCION"/>
      <sheetName val="COMPARATIVO PO L Y M"/>
      <sheetName val="comparativo 2005"/>
      <sheetName val="DENSIDAD POBLACIONAL"/>
      <sheetName val="IDH"/>
      <sheetName val="POBLACION M Y H SEGUN E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INFORMACI&#211;N%20ESTAD&#205;STICA%20PARA%20LA%20WEB%20DE%20MIRAFLORES%202019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CUADROS%20Y%20GRAFICOS%202019%20trabajando.xlsx" TargetMode="External"/><Relationship Id="rId7" Type="http://schemas.openxmlformats.org/officeDocument/2006/relationships/hyperlink" Target="INFORMACI&#211;N%20ESTAD&#205;STICA%20PARA%20LA%20WEB%20DE%20MIRAFLORES%202019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CUADROS%20Y%20GRAFICOS%202019%20trabajando.xlsx" TargetMode="External"/><Relationship Id="rId1" Type="http://schemas.openxmlformats.org/officeDocument/2006/relationships/hyperlink" Target="CUADROS%20Y%20GRAFICOS%202019%20trabajando.xlsx" TargetMode="External"/><Relationship Id="rId6" Type="http://schemas.openxmlformats.org/officeDocument/2006/relationships/hyperlink" Target="INFORMACI&#211;N%20ESTAD&#205;STICA%20PARA%20LA%20WEB%20DE%20MIRAFLORES%202019.xlsx" TargetMode="External"/><Relationship Id="rId11" Type="http://schemas.openxmlformats.org/officeDocument/2006/relationships/hyperlink" Target="INFORMACI&#211;N%20ESTAD&#205;STICA%20PARA%20LA%20WEB%20DE%20MIRAFLORES%202019.xlsx" TargetMode="External"/><Relationship Id="rId5" Type="http://schemas.openxmlformats.org/officeDocument/2006/relationships/hyperlink" Target="INFORMACI&#211;N%20ESTAD&#205;STICA%20PARA%20LA%20WEB%20DE%20MIRAFLORES%202019.xlsx" TargetMode="External"/><Relationship Id="rId10" Type="http://schemas.openxmlformats.org/officeDocument/2006/relationships/hyperlink" Target="INFORMACI&#211;N%20ESTAD&#205;STICA%20PARA%20LA%20WEB%20DE%20MIRAFLORES%202019.xlsx" TargetMode="External"/><Relationship Id="rId4" Type="http://schemas.openxmlformats.org/officeDocument/2006/relationships/hyperlink" Target="INFORMACI&#211;N%20ESTAD&#205;STICA%20PARA%20LA%20WEB%20DE%20MIRAFLORES%202019.xlsx" TargetMode="External"/><Relationship Id="rId9" Type="http://schemas.openxmlformats.org/officeDocument/2006/relationships/hyperlink" Target="INFORMACI&#211;N%20ESTAD&#205;STICA%20PARA%20LA%20WEB%20DE%20MIRAFLORES%202019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municipalidaddemiraflores/" TargetMode="External"/><Relationship Id="rId2" Type="http://schemas.openxmlformats.org/officeDocument/2006/relationships/hyperlink" Target="http://www.miraflores.gob.pe/" TargetMode="External"/><Relationship Id="rId1" Type="http://schemas.openxmlformats.org/officeDocument/2006/relationships/hyperlink" Target="mailto:participaci&#243;nvecinal@miraflores.gob.p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miraflores.gob.pe/transparenci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24"/>
  <sheetViews>
    <sheetView showGridLines="0" tabSelected="1" view="pageBreakPreview" zoomScaleNormal="100" zoomScaleSheetLayoutView="100" workbookViewId="0">
      <selection activeCell="R29" sqref="R29"/>
    </sheetView>
  </sheetViews>
  <sheetFormatPr baseColWidth="10" defaultRowHeight="12.75" x14ac:dyDescent="0.2"/>
  <cols>
    <col min="1" max="1" width="9.140625" customWidth="1"/>
    <col min="2" max="2" width="2" bestFit="1" customWidth="1"/>
  </cols>
  <sheetData>
    <row r="8" spans="1:5" x14ac:dyDescent="0.2">
      <c r="E8" s="146" t="s">
        <v>199</v>
      </c>
    </row>
    <row r="10" spans="1:5" x14ac:dyDescent="0.2">
      <c r="A10" s="137" t="s">
        <v>200</v>
      </c>
      <c r="B10" s="52">
        <v>1</v>
      </c>
      <c r="C10" s="146" t="s">
        <v>118</v>
      </c>
    </row>
    <row r="11" spans="1:5" x14ac:dyDescent="0.2">
      <c r="A11" s="137" t="s">
        <v>201</v>
      </c>
      <c r="B11" s="52">
        <v>2</v>
      </c>
      <c r="C11" s="146" t="s">
        <v>180</v>
      </c>
    </row>
    <row r="12" spans="1:5" x14ac:dyDescent="0.2">
      <c r="A12" s="137" t="s">
        <v>202</v>
      </c>
      <c r="B12" s="52">
        <v>1</v>
      </c>
      <c r="C12" s="146" t="s">
        <v>196</v>
      </c>
    </row>
    <row r="13" spans="1:5" x14ac:dyDescent="0.2">
      <c r="A13" s="137" t="s">
        <v>201</v>
      </c>
      <c r="B13" s="52">
        <v>3</v>
      </c>
      <c r="C13" s="146" t="s">
        <v>198</v>
      </c>
    </row>
    <row r="14" spans="1:5" x14ac:dyDescent="0.2">
      <c r="A14" s="137" t="s">
        <v>202</v>
      </c>
      <c r="B14" s="52">
        <v>2</v>
      </c>
      <c r="C14" s="146" t="s">
        <v>198</v>
      </c>
    </row>
    <row r="15" spans="1:5" x14ac:dyDescent="0.2">
      <c r="A15" s="137" t="s">
        <v>202</v>
      </c>
      <c r="B15" s="52">
        <v>3</v>
      </c>
      <c r="C15" s="146" t="s">
        <v>203</v>
      </c>
    </row>
    <row r="16" spans="1:5" x14ac:dyDescent="0.2">
      <c r="A16" s="137" t="s">
        <v>201</v>
      </c>
      <c r="B16" s="52">
        <v>4</v>
      </c>
      <c r="C16" s="146" t="s">
        <v>223</v>
      </c>
    </row>
    <row r="17" spans="1:3" x14ac:dyDescent="0.2">
      <c r="A17" s="137" t="s">
        <v>201</v>
      </c>
      <c r="B17" s="52">
        <v>5</v>
      </c>
      <c r="C17" s="146" t="s">
        <v>224</v>
      </c>
    </row>
    <row r="18" spans="1:3" x14ac:dyDescent="0.2">
      <c r="A18" s="137" t="s">
        <v>201</v>
      </c>
      <c r="B18" s="52">
        <v>6</v>
      </c>
      <c r="C18" s="146" t="s">
        <v>245</v>
      </c>
    </row>
    <row r="19" spans="1:3" x14ac:dyDescent="0.2">
      <c r="A19" s="137" t="s">
        <v>201</v>
      </c>
      <c r="B19" s="52">
        <v>7</v>
      </c>
      <c r="C19" s="146" t="s">
        <v>246</v>
      </c>
    </row>
    <row r="20" spans="1:3" x14ac:dyDescent="0.2">
      <c r="A20" s="137" t="s">
        <v>201</v>
      </c>
      <c r="B20" s="52">
        <v>8</v>
      </c>
      <c r="C20" s="146" t="s">
        <v>246</v>
      </c>
    </row>
    <row r="24" spans="1:3" x14ac:dyDescent="0.2">
      <c r="A24" s="52" t="s">
        <v>260</v>
      </c>
    </row>
  </sheetData>
  <hyperlinks>
    <hyperlink ref="A10" r:id="rId1" location="'CUADRO 01 '!A1"/>
    <hyperlink ref="A11" r:id="rId2" location="'CUADRO 02'!A1"/>
    <hyperlink ref="A12" r:id="rId3" location="'GRAFICO 01'!A1"/>
    <hyperlink ref="A13" r:id="rId4" location="'CUADRO 04'!A1"/>
    <hyperlink ref="A14" r:id="rId5" location="'GRAFICO 02'!A1"/>
    <hyperlink ref="A15" r:id="rId6" location="'GRAFICO 03'!A1"/>
    <hyperlink ref="A16" r:id="rId7" location="'CUADRO 04'!A1"/>
    <hyperlink ref="A17" r:id="rId8" location="'CUADRO 05'!A1"/>
    <hyperlink ref="A18" r:id="rId9" location="'CUADRO 06'!A1"/>
    <hyperlink ref="A19" r:id="rId10" location="'CUADRO 07'!A1"/>
    <hyperlink ref="A20" r:id="rId11" location="'CUADRO 08'!A1"/>
  </hyperlinks>
  <pageMargins left="0.7" right="0.7" top="0.75" bottom="0.75" header="0.3" footer="0.3"/>
  <pageSetup paperSize="9" scale="48" orientation="portrait" r:id="rId12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43" zoomScale="77" zoomScaleNormal="75" zoomScaleSheetLayoutView="77" workbookViewId="0"/>
  </sheetViews>
  <sheetFormatPr baseColWidth="10" defaultRowHeight="12.75" x14ac:dyDescent="0.2"/>
  <cols>
    <col min="1" max="1" width="25.7109375" style="88" customWidth="1"/>
    <col min="2" max="2" width="33" style="88" hidden="1" customWidth="1"/>
    <col min="3" max="5" width="43" style="88" customWidth="1"/>
    <col min="6" max="16384" width="11.42578125" style="88"/>
  </cols>
  <sheetData>
    <row r="1" spans="1:9" ht="63" customHeight="1" x14ac:dyDescent="0.2"/>
    <row r="2" spans="1:9" ht="48" customHeight="1" x14ac:dyDescent="0.2">
      <c r="A2" s="236" t="s">
        <v>245</v>
      </c>
      <c r="B2" s="236"/>
      <c r="C2" s="236"/>
      <c r="D2" s="236"/>
      <c r="E2" s="236"/>
    </row>
    <row r="3" spans="1:9" ht="13.5" thickBot="1" x14ac:dyDescent="0.25"/>
    <row r="4" spans="1:9" ht="30" customHeight="1" x14ac:dyDescent="0.2">
      <c r="A4" s="239" t="s">
        <v>87</v>
      </c>
      <c r="B4" s="241" t="s">
        <v>88</v>
      </c>
      <c r="C4" s="237" t="s">
        <v>244</v>
      </c>
      <c r="D4" s="237" t="s">
        <v>243</v>
      </c>
      <c r="E4" s="243" t="s">
        <v>242</v>
      </c>
    </row>
    <row r="5" spans="1:9" ht="16.5" customHeight="1" x14ac:dyDescent="0.2">
      <c r="A5" s="240"/>
      <c r="B5" s="242"/>
      <c r="C5" s="238"/>
      <c r="D5" s="238"/>
      <c r="E5" s="244"/>
    </row>
    <row r="6" spans="1:9" ht="12.75" customHeight="1" x14ac:dyDescent="0.2">
      <c r="A6" s="196"/>
      <c r="B6" s="89"/>
      <c r="C6" s="89"/>
      <c r="D6" s="89"/>
      <c r="E6" s="195"/>
    </row>
    <row r="7" spans="1:9" ht="35.1" customHeight="1" x14ac:dyDescent="0.2">
      <c r="A7" s="194" t="s">
        <v>89</v>
      </c>
      <c r="B7" s="109">
        <v>34340</v>
      </c>
      <c r="C7" s="109">
        <v>85065</v>
      </c>
      <c r="D7" s="109">
        <v>99337</v>
      </c>
      <c r="E7" s="193">
        <f t="shared" ref="E7:E21" si="0">+D7-C7</f>
        <v>14272</v>
      </c>
    </row>
    <row r="8" spans="1:9" ht="24.95" customHeight="1" x14ac:dyDescent="0.2">
      <c r="A8" s="191" t="s">
        <v>90</v>
      </c>
      <c r="B8" s="190">
        <v>1923</v>
      </c>
      <c r="C8" s="190">
        <v>5662</v>
      </c>
      <c r="D8" s="190">
        <f t="shared" ref="D8:D21" si="1">+C8/C$7*D$7</f>
        <v>6611.9566684300235</v>
      </c>
      <c r="E8" s="189">
        <f t="shared" si="0"/>
        <v>949.95666843002346</v>
      </c>
      <c r="F8" s="90"/>
      <c r="G8" s="91"/>
      <c r="H8" s="91"/>
      <c r="I8" s="91"/>
    </row>
    <row r="9" spans="1:9" ht="24.95" customHeight="1" x14ac:dyDescent="0.2">
      <c r="A9" s="191" t="s">
        <v>91</v>
      </c>
      <c r="B9" s="190">
        <v>2773</v>
      </c>
      <c r="C9" s="190">
        <v>6602</v>
      </c>
      <c r="D9" s="190">
        <f t="shared" si="1"/>
        <v>7709.667595368247</v>
      </c>
      <c r="E9" s="189">
        <f t="shared" si="0"/>
        <v>1107.667595368247</v>
      </c>
      <c r="F9" s="192"/>
      <c r="G9" s="91"/>
      <c r="H9" s="91"/>
      <c r="I9" s="91"/>
    </row>
    <row r="10" spans="1:9" ht="24.95" customHeight="1" x14ac:dyDescent="0.2">
      <c r="A10" s="191" t="s">
        <v>92</v>
      </c>
      <c r="B10" s="190">
        <v>3391</v>
      </c>
      <c r="C10" s="190">
        <v>7783</v>
      </c>
      <c r="D10" s="190">
        <f t="shared" si="1"/>
        <v>9088.8129195321217</v>
      </c>
      <c r="E10" s="189">
        <f t="shared" si="0"/>
        <v>1305.8129195321217</v>
      </c>
      <c r="F10" s="192"/>
      <c r="G10" s="91"/>
      <c r="H10" s="91"/>
      <c r="I10" s="91"/>
    </row>
    <row r="11" spans="1:9" ht="24.95" customHeight="1" x14ac:dyDescent="0.2">
      <c r="A11" s="191" t="s">
        <v>93</v>
      </c>
      <c r="B11" s="190">
        <v>3455</v>
      </c>
      <c r="C11" s="190">
        <v>7306</v>
      </c>
      <c r="D11" s="190">
        <f t="shared" si="1"/>
        <v>8531.7830129900667</v>
      </c>
      <c r="E11" s="189">
        <f t="shared" si="0"/>
        <v>1225.7830129900667</v>
      </c>
      <c r="F11" s="192"/>
      <c r="G11" s="91"/>
      <c r="H11" s="91"/>
      <c r="I11" s="91"/>
    </row>
    <row r="12" spans="1:9" ht="24.95" customHeight="1" x14ac:dyDescent="0.2">
      <c r="A12" s="191" t="s">
        <v>94</v>
      </c>
      <c r="B12" s="190">
        <v>2235</v>
      </c>
      <c r="C12" s="190">
        <v>5773</v>
      </c>
      <c r="D12" s="190">
        <f t="shared" si="1"/>
        <v>6741.5799800152827</v>
      </c>
      <c r="E12" s="189">
        <f t="shared" si="0"/>
        <v>968.57998001528267</v>
      </c>
      <c r="F12" s="90"/>
      <c r="G12" s="91"/>
      <c r="H12" s="91"/>
      <c r="I12" s="91"/>
    </row>
    <row r="13" spans="1:9" ht="24.95" customHeight="1" x14ac:dyDescent="0.2">
      <c r="A13" s="191" t="s">
        <v>95</v>
      </c>
      <c r="B13" s="190">
        <v>2113</v>
      </c>
      <c r="C13" s="190">
        <v>5363</v>
      </c>
      <c r="D13" s="190">
        <f t="shared" si="1"/>
        <v>6262.7911714571219</v>
      </c>
      <c r="E13" s="189">
        <f t="shared" si="0"/>
        <v>899.79117145712189</v>
      </c>
      <c r="F13" s="90"/>
      <c r="G13" s="91"/>
      <c r="H13" s="91"/>
      <c r="I13" s="91"/>
    </row>
    <row r="14" spans="1:9" ht="24.95" customHeight="1" x14ac:dyDescent="0.2">
      <c r="A14" s="191" t="s">
        <v>96</v>
      </c>
      <c r="B14" s="190">
        <v>1646</v>
      </c>
      <c r="C14" s="190">
        <v>4933</v>
      </c>
      <c r="D14" s="190">
        <f t="shared" si="1"/>
        <v>5760.6468112619759</v>
      </c>
      <c r="E14" s="189">
        <f t="shared" si="0"/>
        <v>827.64681126197593</v>
      </c>
      <c r="F14" s="90"/>
      <c r="G14" s="91"/>
      <c r="H14" s="91"/>
      <c r="I14" s="91"/>
    </row>
    <row r="15" spans="1:9" ht="24.95" customHeight="1" x14ac:dyDescent="0.2">
      <c r="A15" s="191" t="s">
        <v>97</v>
      </c>
      <c r="B15" s="190">
        <v>2495</v>
      </c>
      <c r="C15" s="190">
        <v>5548</v>
      </c>
      <c r="D15" s="190">
        <f t="shared" si="1"/>
        <v>6478.8300240992185</v>
      </c>
      <c r="E15" s="189">
        <f t="shared" si="0"/>
        <v>930.83002409921846</v>
      </c>
      <c r="F15" s="192"/>
      <c r="G15" s="91"/>
      <c r="H15" s="91"/>
      <c r="I15" s="91"/>
    </row>
    <row r="16" spans="1:9" ht="24.95" customHeight="1" x14ac:dyDescent="0.2">
      <c r="A16" s="191" t="s">
        <v>98</v>
      </c>
      <c r="B16" s="190">
        <v>4009</v>
      </c>
      <c r="C16" s="190">
        <v>8475</v>
      </c>
      <c r="D16" s="190">
        <f t="shared" si="1"/>
        <v>9896.9150061717501</v>
      </c>
      <c r="E16" s="189">
        <f t="shared" si="0"/>
        <v>1421.9150061717501</v>
      </c>
      <c r="F16" s="192"/>
      <c r="G16" s="91"/>
      <c r="H16" s="91"/>
      <c r="I16" s="91"/>
    </row>
    <row r="17" spans="1:9" ht="24.95" customHeight="1" x14ac:dyDescent="0.2">
      <c r="A17" s="191" t="s">
        <v>99</v>
      </c>
      <c r="B17" s="190">
        <v>3230</v>
      </c>
      <c r="C17" s="190">
        <v>6857</v>
      </c>
      <c r="D17" s="190">
        <f t="shared" si="1"/>
        <v>8007.4508787397872</v>
      </c>
      <c r="E17" s="189">
        <f t="shared" si="0"/>
        <v>1150.4508787397872</v>
      </c>
      <c r="F17" s="192"/>
      <c r="G17" s="91"/>
      <c r="H17" s="91"/>
      <c r="I17" s="91"/>
    </row>
    <row r="18" spans="1:9" ht="24.95" customHeight="1" x14ac:dyDescent="0.2">
      <c r="A18" s="191" t="s">
        <v>100</v>
      </c>
      <c r="B18" s="190">
        <v>2366</v>
      </c>
      <c r="C18" s="190">
        <v>6724</v>
      </c>
      <c r="D18" s="190">
        <f t="shared" si="1"/>
        <v>7852.1364603538468</v>
      </c>
      <c r="E18" s="189">
        <f t="shared" si="0"/>
        <v>1128.1364603538468</v>
      </c>
      <c r="F18" s="90"/>
      <c r="G18" s="91"/>
      <c r="H18" s="91"/>
      <c r="I18" s="91"/>
    </row>
    <row r="19" spans="1:9" ht="24.95" customHeight="1" x14ac:dyDescent="0.2">
      <c r="A19" s="191" t="s">
        <v>101</v>
      </c>
      <c r="B19" s="190">
        <v>1502</v>
      </c>
      <c r="C19" s="190">
        <v>4491</v>
      </c>
      <c r="D19" s="190">
        <f t="shared" si="1"/>
        <v>5244.4891200846414</v>
      </c>
      <c r="E19" s="189">
        <f t="shared" si="0"/>
        <v>753.4891200846414</v>
      </c>
      <c r="F19" s="90"/>
      <c r="G19" s="91"/>
      <c r="H19" s="91"/>
      <c r="I19" s="91"/>
    </row>
    <row r="20" spans="1:9" ht="24.95" customHeight="1" x14ac:dyDescent="0.2">
      <c r="A20" s="191" t="s">
        <v>102</v>
      </c>
      <c r="B20" s="190">
        <v>1685</v>
      </c>
      <c r="C20" s="190">
        <v>5079</v>
      </c>
      <c r="D20" s="190">
        <f t="shared" si="1"/>
        <v>5931.1423382119556</v>
      </c>
      <c r="E20" s="189">
        <f t="shared" si="0"/>
        <v>852.14233821195558</v>
      </c>
      <c r="F20" s="90"/>
      <c r="G20" s="91"/>
      <c r="H20" s="91"/>
      <c r="I20" s="91"/>
    </row>
    <row r="21" spans="1:9" ht="24.95" customHeight="1" x14ac:dyDescent="0.2">
      <c r="A21" s="191" t="s">
        <v>103</v>
      </c>
      <c r="B21" s="190">
        <v>1517</v>
      </c>
      <c r="C21" s="190">
        <v>4469</v>
      </c>
      <c r="D21" s="190">
        <f t="shared" si="1"/>
        <v>5218.7980132839593</v>
      </c>
      <c r="E21" s="189">
        <f t="shared" si="0"/>
        <v>749.79801328395934</v>
      </c>
      <c r="F21" s="90"/>
      <c r="G21" s="91"/>
      <c r="H21" s="91"/>
      <c r="I21" s="91"/>
    </row>
    <row r="22" spans="1:9" ht="13.5" thickBot="1" x14ac:dyDescent="0.25">
      <c r="A22" s="188"/>
      <c r="B22" s="97"/>
      <c r="C22" s="97"/>
      <c r="D22" s="97"/>
      <c r="E22" s="187"/>
    </row>
    <row r="23" spans="1:9" x14ac:dyDescent="0.2">
      <c r="A23" s="114" t="s">
        <v>59</v>
      </c>
      <c r="B23" s="113" t="s">
        <v>208</v>
      </c>
      <c r="C23" s="113" t="s">
        <v>241</v>
      </c>
      <c r="D23" s="113"/>
    </row>
    <row r="24" spans="1:9" x14ac:dyDescent="0.2">
      <c r="A24" s="114" t="s">
        <v>207</v>
      </c>
      <c r="B24" s="113" t="s">
        <v>240</v>
      </c>
      <c r="C24" s="113" t="s">
        <v>225</v>
      </c>
    </row>
    <row r="25" spans="1:9" x14ac:dyDescent="0.2">
      <c r="A25" s="114"/>
      <c r="B25" s="113"/>
      <c r="C25" s="113"/>
      <c r="D25" s="113"/>
      <c r="E25" s="113"/>
    </row>
    <row r="26" spans="1:9" x14ac:dyDescent="0.2">
      <c r="A26" s="114"/>
      <c r="B26" s="113"/>
      <c r="C26" s="113"/>
      <c r="D26" s="113"/>
      <c r="E26" s="113"/>
    </row>
  </sheetData>
  <mergeCells count="6">
    <mergeCell ref="A2:E2"/>
    <mergeCell ref="D4:D5"/>
    <mergeCell ref="A4:A5"/>
    <mergeCell ref="C4:C5"/>
    <mergeCell ref="B4:B5"/>
    <mergeCell ref="E4:E5"/>
  </mergeCells>
  <pageMargins left="1.5354330708661419" right="0.35433070866141736" top="0.39370078740157483" bottom="0.51181102362204722" header="0" footer="0"/>
  <pageSetup paperSize="9" scale="49" orientation="portrait" horizontalDpi="4294967293" verticalDpi="1200" r:id="rId1"/>
  <headerFooter alignWithMargins="0"/>
  <colBreaks count="1" manualBreakCount="1">
    <brk id="5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showGridLines="0" view="pageBreakPreview" zoomScale="60" zoomScaleNormal="71" workbookViewId="0"/>
  </sheetViews>
  <sheetFormatPr baseColWidth="10" defaultRowHeight="12.75" x14ac:dyDescent="0.2"/>
  <cols>
    <col min="1" max="1" width="11.42578125" style="159"/>
    <col min="2" max="2" width="53.5703125" style="159" customWidth="1"/>
    <col min="3" max="6" width="15.7109375" style="159" customWidth="1"/>
    <col min="7" max="7" width="11.5703125" style="159" bestFit="1" customWidth="1"/>
    <col min="8" max="16384" width="11.42578125" style="159"/>
  </cols>
  <sheetData>
    <row r="3" spans="2:7" ht="15.75" x14ac:dyDescent="0.25">
      <c r="B3" s="229"/>
      <c r="C3" s="230"/>
      <c r="D3" s="230"/>
      <c r="E3" s="230"/>
      <c r="F3" s="230"/>
    </row>
    <row r="5" spans="2:7" ht="15" customHeight="1" x14ac:dyDescent="0.2">
      <c r="B5" s="231" t="s">
        <v>246</v>
      </c>
      <c r="C5" s="231"/>
      <c r="D5" s="231"/>
      <c r="E5" s="231"/>
      <c r="F5" s="231"/>
    </row>
    <row r="6" spans="2:7" ht="15.75" customHeight="1" x14ac:dyDescent="0.2">
      <c r="B6" s="231"/>
      <c r="C6" s="231"/>
      <c r="D6" s="231"/>
      <c r="E6" s="231"/>
      <c r="F6" s="231"/>
    </row>
    <row r="7" spans="2:7" x14ac:dyDescent="0.2">
      <c r="B7" s="173"/>
      <c r="C7" s="173"/>
      <c r="D7" s="173"/>
      <c r="E7" s="173"/>
      <c r="F7" s="173"/>
    </row>
    <row r="8" spans="2:7" ht="20.100000000000001" customHeight="1" x14ac:dyDescent="0.2">
      <c r="B8" s="232" t="s">
        <v>170</v>
      </c>
      <c r="C8" s="232" t="s">
        <v>33</v>
      </c>
      <c r="D8" s="232" t="s">
        <v>82</v>
      </c>
      <c r="E8" s="232" t="s">
        <v>237</v>
      </c>
      <c r="F8" s="232" t="s">
        <v>236</v>
      </c>
    </row>
    <row r="9" spans="2:7" ht="20.100000000000001" customHeight="1" x14ac:dyDescent="0.2">
      <c r="B9" s="233"/>
      <c r="C9" s="233"/>
      <c r="D9" s="233"/>
      <c r="E9" s="233"/>
      <c r="F9" s="233"/>
    </row>
    <row r="10" spans="2:7" ht="20.100000000000001" customHeight="1" x14ac:dyDescent="0.2">
      <c r="B10" s="170"/>
      <c r="C10" s="169">
        <f>+SUM(C11:C12)</f>
        <v>99337</v>
      </c>
      <c r="D10" s="168">
        <f>+SUM(D11:D12)</f>
        <v>1</v>
      </c>
      <c r="E10" s="169">
        <f>+SUM(E11:E12)</f>
        <v>45152</v>
      </c>
      <c r="F10" s="169">
        <f>+SUM(F11:F12)</f>
        <v>54185</v>
      </c>
      <c r="G10" s="161"/>
    </row>
    <row r="11" spans="2:7" ht="20.100000000000001" customHeight="1" x14ac:dyDescent="0.25">
      <c r="B11" s="167" t="s">
        <v>248</v>
      </c>
      <c r="C11" s="166">
        <f>+SUM(E11:F11)</f>
        <v>88406</v>
      </c>
      <c r="D11" s="181">
        <f>+C11/C$10</f>
        <v>0.88996043770196398</v>
      </c>
      <c r="E11" s="80">
        <v>40686</v>
      </c>
      <c r="F11" s="166">
        <v>47720</v>
      </c>
      <c r="G11" s="161"/>
    </row>
    <row r="12" spans="2:7" ht="20.100000000000001" customHeight="1" thickBot="1" x14ac:dyDescent="0.3">
      <c r="B12" s="201" t="s">
        <v>247</v>
      </c>
      <c r="C12" s="198">
        <f>+SUM(E12:F12)</f>
        <v>10931</v>
      </c>
      <c r="D12" s="200">
        <f>+C12/C$10</f>
        <v>0.11003956229803598</v>
      </c>
      <c r="E12" s="199">
        <v>4466</v>
      </c>
      <c r="F12" s="198">
        <v>6465</v>
      </c>
      <c r="G12" s="161"/>
    </row>
    <row r="13" spans="2:7" x14ac:dyDescent="0.2">
      <c r="B13" s="114" t="s">
        <v>59</v>
      </c>
      <c r="C13" s="113" t="s">
        <v>208</v>
      </c>
      <c r="D13" s="113"/>
      <c r="E13" s="113"/>
      <c r="F13" s="176"/>
    </row>
    <row r="14" spans="2:7" x14ac:dyDescent="0.2">
      <c r="B14" s="114" t="s">
        <v>207</v>
      </c>
      <c r="C14" s="113" t="s">
        <v>225</v>
      </c>
      <c r="D14" s="113"/>
      <c r="E14" s="113"/>
      <c r="F14" s="112"/>
      <c r="G14" s="161"/>
    </row>
    <row r="15" spans="2:7" ht="13.5" customHeight="1" x14ac:dyDescent="0.2">
      <c r="B15" s="114"/>
      <c r="C15" s="113"/>
      <c r="D15" s="113"/>
      <c r="E15" s="113"/>
      <c r="F15" s="112"/>
    </row>
    <row r="16" spans="2:7" ht="13.5" customHeight="1" x14ac:dyDescent="0.2"/>
    <row r="17" spans="1:8" ht="15.75" x14ac:dyDescent="0.25">
      <c r="B17" s="229"/>
      <c r="C17" s="229"/>
      <c r="D17" s="229"/>
      <c r="E17" s="229"/>
      <c r="F17" s="229"/>
    </row>
    <row r="18" spans="1:8" ht="35.25" customHeight="1" x14ac:dyDescent="0.2">
      <c r="A18" s="245" t="s">
        <v>246</v>
      </c>
      <c r="B18" s="245"/>
      <c r="C18" s="245"/>
      <c r="D18" s="245"/>
      <c r="E18" s="245"/>
      <c r="F18" s="245"/>
      <c r="G18" s="245"/>
      <c r="H18" s="197"/>
    </row>
    <row r="19" spans="1:8" x14ac:dyDescent="0.2">
      <c r="C19" s="160"/>
      <c r="D19" s="160"/>
      <c r="E19" s="160"/>
    </row>
    <row r="20" spans="1:8" x14ac:dyDescent="0.2">
      <c r="C20" s="160"/>
      <c r="D20" s="160"/>
      <c r="E20" s="160"/>
    </row>
    <row r="21" spans="1:8" x14ac:dyDescent="0.2">
      <c r="C21" s="160"/>
      <c r="D21" s="160"/>
      <c r="E21" s="160"/>
    </row>
    <row r="22" spans="1:8" x14ac:dyDescent="0.2">
      <c r="C22" s="160"/>
      <c r="D22" s="160"/>
      <c r="E22" s="160"/>
    </row>
    <row r="23" spans="1:8" x14ac:dyDescent="0.2">
      <c r="C23" s="160"/>
      <c r="D23" s="160"/>
      <c r="E23" s="160"/>
    </row>
    <row r="24" spans="1:8" x14ac:dyDescent="0.2">
      <c r="C24" s="160"/>
      <c r="D24" s="160"/>
      <c r="E24" s="160"/>
    </row>
  </sheetData>
  <mergeCells count="9">
    <mergeCell ref="B17:F17"/>
    <mergeCell ref="A18:G18"/>
    <mergeCell ref="B3:F3"/>
    <mergeCell ref="B5:F6"/>
    <mergeCell ref="B8:B9"/>
    <mergeCell ref="C8:C9"/>
    <mergeCell ref="D8:D9"/>
    <mergeCell ref="E8:E9"/>
    <mergeCell ref="F8:F9"/>
  </mergeCells>
  <pageMargins left="0.7" right="0.75" top="0.66" bottom="1" header="0" footer="0"/>
  <pageSetup paperSize="9" scale="58" orientation="portrait" horizontalDpi="4294967293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view="pageBreakPreview" zoomScale="60" zoomScaleNormal="71" workbookViewId="0">
      <selection activeCell="J46" sqref="J46"/>
    </sheetView>
  </sheetViews>
  <sheetFormatPr baseColWidth="10" defaultRowHeight="12.75" x14ac:dyDescent="0.2"/>
  <cols>
    <col min="1" max="1" width="11.42578125" style="159"/>
    <col min="2" max="2" width="53.5703125" style="159" customWidth="1"/>
    <col min="3" max="6" width="15.7109375" style="159" customWidth="1"/>
    <col min="7" max="7" width="11.5703125" style="159" bestFit="1" customWidth="1"/>
    <col min="8" max="16384" width="11.42578125" style="159"/>
  </cols>
  <sheetData>
    <row r="1" spans="2:7" ht="15.75" x14ac:dyDescent="0.25">
      <c r="B1" s="229"/>
      <c r="C1" s="230"/>
      <c r="D1" s="230"/>
      <c r="E1" s="230"/>
      <c r="F1" s="230"/>
    </row>
    <row r="3" spans="2:7" ht="15" customHeight="1" x14ac:dyDescent="0.2">
      <c r="B3" s="231" t="s">
        <v>246</v>
      </c>
      <c r="C3" s="231"/>
      <c r="D3" s="231"/>
      <c r="E3" s="231"/>
      <c r="F3" s="231"/>
    </row>
    <row r="4" spans="2:7" ht="15" customHeight="1" x14ac:dyDescent="0.2">
      <c r="B4" s="231"/>
      <c r="C4" s="231"/>
      <c r="D4" s="231"/>
      <c r="E4" s="231"/>
      <c r="F4" s="231"/>
    </row>
    <row r="5" spans="2:7" ht="15.75" customHeight="1" x14ac:dyDescent="0.2">
      <c r="B5" s="231"/>
      <c r="C5" s="231"/>
      <c r="D5" s="231"/>
      <c r="E5" s="231"/>
      <c r="F5" s="231"/>
    </row>
    <row r="6" spans="2:7" x14ac:dyDescent="0.2">
      <c r="B6" s="173"/>
      <c r="C6" s="173"/>
      <c r="D6" s="173"/>
      <c r="E6" s="173"/>
      <c r="F6" s="173"/>
    </row>
    <row r="7" spans="2:7" ht="20.100000000000001" customHeight="1" x14ac:dyDescent="0.2">
      <c r="B7" s="232" t="s">
        <v>170</v>
      </c>
      <c r="C7" s="232" t="s">
        <v>33</v>
      </c>
      <c r="D7" s="232" t="s">
        <v>82</v>
      </c>
      <c r="E7" s="232" t="s">
        <v>237</v>
      </c>
      <c r="F7" s="232" t="s">
        <v>236</v>
      </c>
    </row>
    <row r="8" spans="2:7" ht="20.100000000000001" customHeight="1" x14ac:dyDescent="0.2">
      <c r="B8" s="233"/>
      <c r="C8" s="233"/>
      <c r="D8" s="233"/>
      <c r="E8" s="233"/>
      <c r="F8" s="233"/>
    </row>
    <row r="9" spans="2:7" ht="20.100000000000001" customHeight="1" x14ac:dyDescent="0.2">
      <c r="B9" s="172"/>
      <c r="C9" s="171"/>
      <c r="D9" s="171"/>
      <c r="E9" s="171"/>
      <c r="F9" s="172"/>
    </row>
    <row r="10" spans="2:7" ht="20.100000000000001" customHeight="1" x14ac:dyDescent="0.2">
      <c r="B10" s="170"/>
      <c r="C10" s="169">
        <f>+SUM(C11:C21)</f>
        <v>10931</v>
      </c>
      <c r="D10" s="168">
        <f>+SUM(D11:D21)</f>
        <v>1</v>
      </c>
      <c r="E10" s="169">
        <f>+SUM(E11:E21)</f>
        <v>4466</v>
      </c>
      <c r="F10" s="169">
        <f>+SUM(F11:F21)</f>
        <v>6465</v>
      </c>
      <c r="G10" s="161"/>
    </row>
    <row r="11" spans="2:7" ht="20.100000000000001" customHeight="1" x14ac:dyDescent="0.25">
      <c r="B11" s="167" t="s">
        <v>259</v>
      </c>
      <c r="C11" s="166">
        <f t="shared" ref="C11:C21" si="0">+SUM(E11:F11)</f>
        <v>6088</v>
      </c>
      <c r="D11" s="181">
        <f t="shared" ref="D11:D21" si="1">+C11/C$10</f>
        <v>0.55694812917390901</v>
      </c>
      <c r="E11" s="80">
        <v>2574</v>
      </c>
      <c r="F11" s="166">
        <v>3514</v>
      </c>
      <c r="G11" s="161"/>
    </row>
    <row r="12" spans="2:7" ht="20.100000000000001" customHeight="1" x14ac:dyDescent="0.25">
      <c r="B12" s="167" t="s">
        <v>258</v>
      </c>
      <c r="C12" s="166">
        <f t="shared" si="0"/>
        <v>1299</v>
      </c>
      <c r="D12" s="181">
        <f t="shared" si="1"/>
        <v>0.11883633702314518</v>
      </c>
      <c r="E12" s="80">
        <v>440</v>
      </c>
      <c r="F12" s="166">
        <v>859</v>
      </c>
      <c r="G12" s="161"/>
    </row>
    <row r="13" spans="2:7" ht="20.100000000000001" customHeight="1" x14ac:dyDescent="0.25">
      <c r="B13" s="167" t="s">
        <v>257</v>
      </c>
      <c r="C13" s="166">
        <f t="shared" si="0"/>
        <v>767</v>
      </c>
      <c r="D13" s="181">
        <f t="shared" si="1"/>
        <v>7.0167413777330531E-2</v>
      </c>
      <c r="E13" s="80">
        <v>354</v>
      </c>
      <c r="F13" s="166">
        <v>413</v>
      </c>
      <c r="G13" s="161"/>
    </row>
    <row r="14" spans="2:7" ht="20.100000000000001" customHeight="1" x14ac:dyDescent="0.25">
      <c r="B14" s="167" t="s">
        <v>256</v>
      </c>
      <c r="C14" s="166">
        <f t="shared" si="0"/>
        <v>401</v>
      </c>
      <c r="D14" s="181">
        <f t="shared" si="1"/>
        <v>3.6684658311224957E-2</v>
      </c>
      <c r="E14" s="80">
        <v>167</v>
      </c>
      <c r="F14" s="166">
        <v>234</v>
      </c>
      <c r="G14" s="161"/>
    </row>
    <row r="15" spans="2:7" ht="20.100000000000001" customHeight="1" x14ac:dyDescent="0.25">
      <c r="B15" s="167" t="s">
        <v>255</v>
      </c>
      <c r="C15" s="166">
        <f t="shared" si="0"/>
        <v>304</v>
      </c>
      <c r="D15" s="181">
        <f t="shared" si="1"/>
        <v>2.7810813283322661E-2</v>
      </c>
      <c r="E15" s="80">
        <v>94</v>
      </c>
      <c r="F15" s="166">
        <v>210</v>
      </c>
      <c r="G15" s="161"/>
    </row>
    <row r="16" spans="2:7" ht="20.100000000000001" customHeight="1" x14ac:dyDescent="0.25">
      <c r="B16" s="167" t="s">
        <v>254</v>
      </c>
      <c r="C16" s="166">
        <f t="shared" si="0"/>
        <v>287</v>
      </c>
      <c r="D16" s="181">
        <f t="shared" si="1"/>
        <v>2.625560332997896E-2</v>
      </c>
      <c r="E16" s="80">
        <v>110</v>
      </c>
      <c r="F16" s="166">
        <v>177</v>
      </c>
      <c r="G16" s="161"/>
    </row>
    <row r="17" spans="1:8" ht="20.100000000000001" customHeight="1" x14ac:dyDescent="0.25">
      <c r="B17" s="167" t="s">
        <v>253</v>
      </c>
      <c r="C17" s="166">
        <f t="shared" si="0"/>
        <v>239</v>
      </c>
      <c r="D17" s="181">
        <f t="shared" si="1"/>
        <v>2.1864422285243802E-2</v>
      </c>
      <c r="E17" s="80">
        <v>122</v>
      </c>
      <c r="F17" s="166">
        <v>117</v>
      </c>
      <c r="G17" s="161"/>
    </row>
    <row r="18" spans="1:8" ht="20.100000000000001" customHeight="1" x14ac:dyDescent="0.25">
      <c r="B18" s="167" t="s">
        <v>252</v>
      </c>
      <c r="C18" s="166">
        <f t="shared" si="0"/>
        <v>156</v>
      </c>
      <c r="D18" s="181">
        <f t="shared" si="1"/>
        <v>1.4271338395389259E-2</v>
      </c>
      <c r="E18" s="80">
        <v>96</v>
      </c>
      <c r="F18" s="166">
        <v>60</v>
      </c>
      <c r="G18" s="161"/>
    </row>
    <row r="19" spans="1:8" ht="20.100000000000001" customHeight="1" x14ac:dyDescent="0.25">
      <c r="B19" s="167" t="s">
        <v>251</v>
      </c>
      <c r="C19" s="166">
        <f t="shared" si="0"/>
        <v>149</v>
      </c>
      <c r="D19" s="181">
        <f t="shared" si="1"/>
        <v>1.3630957826365383E-2</v>
      </c>
      <c r="E19" s="80">
        <v>55</v>
      </c>
      <c r="F19" s="166">
        <v>94</v>
      </c>
      <c r="G19" s="161"/>
    </row>
    <row r="20" spans="1:8" ht="20.100000000000001" customHeight="1" x14ac:dyDescent="0.25">
      <c r="B20" s="167" t="s">
        <v>250</v>
      </c>
      <c r="C20" s="166">
        <f t="shared" si="0"/>
        <v>142</v>
      </c>
      <c r="D20" s="181">
        <f t="shared" si="1"/>
        <v>1.2990577257341505E-2</v>
      </c>
      <c r="E20" s="80">
        <v>48</v>
      </c>
      <c r="F20" s="166">
        <v>94</v>
      </c>
      <c r="G20" s="161"/>
    </row>
    <row r="21" spans="1:8" ht="20.100000000000001" customHeight="1" thickBot="1" x14ac:dyDescent="0.3">
      <c r="B21" s="201" t="s">
        <v>249</v>
      </c>
      <c r="C21" s="198">
        <f t="shared" si="0"/>
        <v>1099</v>
      </c>
      <c r="D21" s="200">
        <f t="shared" si="1"/>
        <v>0.1005397493367487</v>
      </c>
      <c r="E21" s="199">
        <v>406</v>
      </c>
      <c r="F21" s="198">
        <v>693</v>
      </c>
      <c r="G21" s="161"/>
    </row>
    <row r="22" spans="1:8" x14ac:dyDescent="0.2">
      <c r="B22" s="114" t="s">
        <v>59</v>
      </c>
      <c r="C22" s="113" t="s">
        <v>208</v>
      </c>
      <c r="D22" s="113"/>
      <c r="E22" s="113"/>
      <c r="F22" s="176"/>
    </row>
    <row r="23" spans="1:8" x14ac:dyDescent="0.2">
      <c r="B23" s="114" t="s">
        <v>207</v>
      </c>
      <c r="C23" s="113" t="s">
        <v>240</v>
      </c>
      <c r="D23" s="113"/>
      <c r="E23" s="113"/>
      <c r="F23" s="112"/>
      <c r="G23" s="161"/>
    </row>
    <row r="24" spans="1:8" ht="13.5" customHeight="1" x14ac:dyDescent="0.2">
      <c r="B24" s="114"/>
      <c r="C24" s="113"/>
      <c r="D24" s="113"/>
      <c r="E24" s="113"/>
      <c r="F24" s="112"/>
    </row>
    <row r="25" spans="1:8" ht="13.5" customHeight="1" x14ac:dyDescent="0.2"/>
    <row r="26" spans="1:8" ht="15.75" x14ac:dyDescent="0.25">
      <c r="B26" s="229"/>
      <c r="C26" s="229"/>
      <c r="D26" s="229"/>
      <c r="E26" s="229"/>
      <c r="F26" s="229"/>
    </row>
    <row r="27" spans="1:8" ht="35.25" customHeight="1" x14ac:dyDescent="0.2">
      <c r="A27" s="245" t="s">
        <v>246</v>
      </c>
      <c r="B27" s="245"/>
      <c r="C27" s="245"/>
      <c r="D27" s="245"/>
      <c r="E27" s="245"/>
      <c r="F27" s="245"/>
      <c r="G27" s="245"/>
      <c r="H27" s="197"/>
    </row>
    <row r="28" spans="1:8" x14ac:dyDescent="0.2">
      <c r="C28" s="160"/>
      <c r="D28" s="160"/>
      <c r="E28" s="160"/>
    </row>
    <row r="29" spans="1:8" x14ac:dyDescent="0.2">
      <c r="C29" s="160"/>
      <c r="D29" s="160"/>
      <c r="E29" s="160"/>
    </row>
    <row r="30" spans="1:8" x14ac:dyDescent="0.2">
      <c r="C30" s="160"/>
      <c r="D30" s="160"/>
      <c r="E30" s="160"/>
    </row>
    <row r="31" spans="1:8" x14ac:dyDescent="0.2">
      <c r="C31" s="160"/>
      <c r="D31" s="160"/>
      <c r="E31" s="160"/>
    </row>
    <row r="32" spans="1:8" x14ac:dyDescent="0.2">
      <c r="C32" s="160"/>
      <c r="D32" s="160"/>
      <c r="E32" s="160"/>
    </row>
    <row r="33" spans="3:5" x14ac:dyDescent="0.2">
      <c r="C33" s="160"/>
      <c r="D33" s="160"/>
      <c r="E33" s="160"/>
    </row>
  </sheetData>
  <mergeCells count="9">
    <mergeCell ref="B26:F26"/>
    <mergeCell ref="A27:G27"/>
    <mergeCell ref="B1:F1"/>
    <mergeCell ref="B3:F5"/>
    <mergeCell ref="B7:B8"/>
    <mergeCell ref="C7:C8"/>
    <mergeCell ref="D7:D8"/>
    <mergeCell ref="E7:E8"/>
    <mergeCell ref="F7:F8"/>
  </mergeCells>
  <pageMargins left="0.7" right="0.75" top="0.66" bottom="1" header="0" footer="0"/>
  <pageSetup paperSize="9" scale="63" orientation="portrait" horizontalDpi="4294967293" verticalDpi="4294967293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1:L76"/>
  <sheetViews>
    <sheetView showGridLines="0" view="pageBreakPreview" zoomScale="90" zoomScaleNormal="75" zoomScaleSheetLayoutView="90" workbookViewId="0">
      <selection activeCell="J23" sqref="J23"/>
    </sheetView>
  </sheetViews>
  <sheetFormatPr baseColWidth="10" defaultRowHeight="12.75" x14ac:dyDescent="0.2"/>
  <cols>
    <col min="1" max="1" width="2.5703125" style="16" customWidth="1"/>
    <col min="2" max="2" width="79.42578125" style="16" customWidth="1"/>
    <col min="3" max="3" width="2.7109375" style="16" customWidth="1"/>
    <col min="4" max="4" width="21.28515625" style="16" customWidth="1"/>
    <col min="5" max="5" width="25.7109375" style="16" customWidth="1"/>
    <col min="6" max="6" width="30.7109375" style="16" customWidth="1"/>
    <col min="7" max="7" width="11.42578125" style="16"/>
    <col min="8" max="8" width="12.85546875" style="16" bestFit="1" customWidth="1"/>
    <col min="9" max="9" width="11.42578125" style="16"/>
    <col min="10" max="10" width="24.5703125" style="16" customWidth="1"/>
    <col min="11" max="16384" width="11.42578125" style="16"/>
  </cols>
  <sheetData>
    <row r="1" spans="1:6" x14ac:dyDescent="0.2">
      <c r="A1"/>
    </row>
    <row r="3" spans="1:6" x14ac:dyDescent="0.2">
      <c r="B3" s="207"/>
      <c r="C3" s="207"/>
      <c r="D3" s="207"/>
      <c r="E3" s="207"/>
      <c r="F3" s="207"/>
    </row>
    <row r="6" spans="1:6" ht="13.5" thickBot="1" x14ac:dyDescent="0.25">
      <c r="D6" s="16" t="s">
        <v>8</v>
      </c>
    </row>
    <row r="7" spans="1:6" ht="30" customHeight="1" x14ac:dyDescent="0.2">
      <c r="A7" s="203" t="s">
        <v>118</v>
      </c>
      <c r="B7" s="204"/>
      <c r="C7" s="204"/>
      <c r="D7" s="204"/>
      <c r="E7" s="204"/>
      <c r="F7" s="205"/>
    </row>
    <row r="8" spans="1:6" ht="18" x14ac:dyDescent="0.25">
      <c r="A8" s="18"/>
      <c r="B8" s="17"/>
      <c r="C8" s="17"/>
      <c r="D8" s="17"/>
      <c r="E8" s="17"/>
      <c r="F8" s="27"/>
    </row>
    <row r="9" spans="1:6" ht="30" customHeight="1" x14ac:dyDescent="0.2">
      <c r="A9" s="101">
        <v>1</v>
      </c>
      <c r="B9" s="100" t="s">
        <v>9</v>
      </c>
      <c r="C9" s="92" t="s">
        <v>0</v>
      </c>
      <c r="D9" s="92"/>
      <c r="E9" s="92"/>
      <c r="F9" s="93"/>
    </row>
    <row r="10" spans="1:6" ht="18" x14ac:dyDescent="0.25">
      <c r="A10" s="18"/>
      <c r="B10" s="19" t="s">
        <v>10</v>
      </c>
      <c r="C10" s="17" t="s">
        <v>0</v>
      </c>
      <c r="D10" s="19" t="s">
        <v>11</v>
      </c>
      <c r="E10" s="19"/>
      <c r="F10" s="20"/>
    </row>
    <row r="11" spans="1:6" ht="18" x14ac:dyDescent="0.25">
      <c r="A11" s="18"/>
      <c r="B11" s="19" t="s">
        <v>12</v>
      </c>
      <c r="C11" s="17" t="s">
        <v>0</v>
      </c>
      <c r="D11" s="19" t="s">
        <v>11</v>
      </c>
      <c r="E11" s="19"/>
      <c r="F11" s="20"/>
    </row>
    <row r="12" spans="1:6" ht="18" x14ac:dyDescent="0.25">
      <c r="A12" s="18"/>
      <c r="B12" s="19" t="s">
        <v>13</v>
      </c>
      <c r="C12" s="17" t="s">
        <v>0</v>
      </c>
      <c r="D12" s="19" t="s">
        <v>14</v>
      </c>
      <c r="E12" s="19"/>
      <c r="F12" s="20"/>
    </row>
    <row r="13" spans="1:6" ht="18" x14ac:dyDescent="0.25">
      <c r="A13" s="18"/>
      <c r="B13" s="19" t="s">
        <v>130</v>
      </c>
      <c r="C13" s="17" t="s">
        <v>0</v>
      </c>
      <c r="D13" s="19" t="s">
        <v>52</v>
      </c>
      <c r="E13" s="19"/>
      <c r="F13" s="20"/>
    </row>
    <row r="14" spans="1:6" ht="18" x14ac:dyDescent="0.25">
      <c r="A14" s="18"/>
      <c r="B14" s="19" t="s">
        <v>15</v>
      </c>
      <c r="C14" s="17" t="s">
        <v>0</v>
      </c>
      <c r="D14" s="21">
        <v>79</v>
      </c>
      <c r="E14" s="19"/>
      <c r="F14" s="20"/>
    </row>
    <row r="15" spans="1:6" ht="21" x14ac:dyDescent="0.25">
      <c r="A15" s="18"/>
      <c r="B15" s="19" t="s">
        <v>16</v>
      </c>
      <c r="C15" s="17" t="s">
        <v>0</v>
      </c>
      <c r="D15" s="21" t="s">
        <v>56</v>
      </c>
      <c r="E15" s="19"/>
      <c r="F15" s="20"/>
    </row>
    <row r="16" spans="1:6" ht="18" x14ac:dyDescent="0.25">
      <c r="A16" s="18"/>
      <c r="B16" s="19" t="s">
        <v>17</v>
      </c>
      <c r="C16" s="17" t="s">
        <v>0</v>
      </c>
      <c r="D16" s="21" t="s">
        <v>105</v>
      </c>
      <c r="E16" s="19"/>
      <c r="F16" s="20"/>
    </row>
    <row r="17" spans="1:8" ht="18" x14ac:dyDescent="0.25">
      <c r="A17" s="18"/>
      <c r="B17" s="19" t="s">
        <v>18</v>
      </c>
      <c r="C17" s="17" t="s">
        <v>0</v>
      </c>
      <c r="D17" s="21" t="s">
        <v>106</v>
      </c>
      <c r="E17" s="19"/>
      <c r="F17" s="20"/>
    </row>
    <row r="18" spans="1:8" ht="18" x14ac:dyDescent="0.25">
      <c r="A18" s="18"/>
      <c r="B18" s="19" t="s">
        <v>111</v>
      </c>
      <c r="C18" s="17" t="s">
        <v>0</v>
      </c>
      <c r="D18" s="22">
        <v>14</v>
      </c>
      <c r="E18" s="19"/>
      <c r="F18" s="20"/>
    </row>
    <row r="19" spans="1:8" ht="18" x14ac:dyDescent="0.25">
      <c r="A19" s="18"/>
      <c r="B19" s="19" t="s">
        <v>112</v>
      </c>
      <c r="C19" s="17" t="s">
        <v>0</v>
      </c>
      <c r="D19" s="22">
        <v>798</v>
      </c>
      <c r="E19" s="19"/>
      <c r="F19" s="20"/>
    </row>
    <row r="20" spans="1:8" ht="18" x14ac:dyDescent="0.25">
      <c r="A20" s="18"/>
      <c r="B20" s="19" t="s">
        <v>113</v>
      </c>
      <c r="C20" s="17" t="s">
        <v>0</v>
      </c>
      <c r="D20" s="22">
        <v>11300</v>
      </c>
      <c r="E20" s="19"/>
      <c r="F20" s="20"/>
    </row>
    <row r="21" spans="1:8" ht="18" x14ac:dyDescent="0.25">
      <c r="A21" s="18"/>
      <c r="B21" s="19" t="s">
        <v>30</v>
      </c>
      <c r="C21" s="17" t="s">
        <v>0</v>
      </c>
      <c r="D21" s="22">
        <v>48</v>
      </c>
      <c r="E21" s="19"/>
      <c r="F21" s="20"/>
    </row>
    <row r="22" spans="1:8" ht="18" x14ac:dyDescent="0.25">
      <c r="A22" s="18"/>
      <c r="B22" s="19" t="s">
        <v>114</v>
      </c>
      <c r="C22" s="17" t="s">
        <v>0</v>
      </c>
      <c r="D22" s="22">
        <v>50438</v>
      </c>
      <c r="E22" s="19"/>
      <c r="F22" s="20"/>
    </row>
    <row r="23" spans="1:8" ht="18" x14ac:dyDescent="0.25">
      <c r="A23" s="18"/>
      <c r="B23" s="19" t="s">
        <v>115</v>
      </c>
      <c r="C23" s="17" t="s">
        <v>0</v>
      </c>
      <c r="D23" s="22">
        <v>10114</v>
      </c>
      <c r="E23" s="19"/>
      <c r="F23" s="20"/>
    </row>
    <row r="24" spans="1:8" ht="18" x14ac:dyDescent="0.25">
      <c r="A24" s="18"/>
      <c r="B24" s="19" t="s">
        <v>116</v>
      </c>
      <c r="C24" s="17" t="s">
        <v>0</v>
      </c>
      <c r="D24" s="23">
        <v>118952</v>
      </c>
      <c r="E24" s="19"/>
      <c r="F24" s="20"/>
    </row>
    <row r="25" spans="1:8" ht="18" x14ac:dyDescent="0.25">
      <c r="A25" s="18"/>
      <c r="B25" s="19" t="s">
        <v>117</v>
      </c>
      <c r="C25" s="17" t="s">
        <v>0</v>
      </c>
      <c r="D25" s="23">
        <v>64349</v>
      </c>
      <c r="E25" s="19"/>
      <c r="F25" s="20"/>
      <c r="G25" s="24"/>
    </row>
    <row r="26" spans="1:8" ht="18" x14ac:dyDescent="0.25">
      <c r="A26" s="18"/>
      <c r="B26" s="19" t="s">
        <v>19</v>
      </c>
      <c r="C26" s="17"/>
      <c r="D26" s="23" t="s">
        <v>20</v>
      </c>
      <c r="E26" s="19"/>
      <c r="F26" s="20"/>
    </row>
    <row r="27" spans="1:8" ht="18" x14ac:dyDescent="0.25">
      <c r="A27" s="18"/>
      <c r="B27" s="19" t="s">
        <v>119</v>
      </c>
      <c r="C27" s="17"/>
      <c r="D27" s="23"/>
      <c r="E27" s="19"/>
      <c r="F27" s="20"/>
    </row>
    <row r="28" spans="1:8" ht="30" customHeight="1" x14ac:dyDescent="0.2">
      <c r="A28" s="101">
        <v>2</v>
      </c>
      <c r="B28" s="100" t="s">
        <v>21</v>
      </c>
      <c r="C28" s="92"/>
      <c r="D28" s="92"/>
      <c r="E28" s="92"/>
      <c r="F28" s="93"/>
      <c r="H28" s="25"/>
    </row>
    <row r="29" spans="1:8" ht="18" x14ac:dyDescent="0.25">
      <c r="A29" s="18"/>
      <c r="B29" s="19" t="s">
        <v>22</v>
      </c>
      <c r="C29" s="19" t="s">
        <v>0</v>
      </c>
      <c r="D29" s="22" t="s">
        <v>23</v>
      </c>
      <c r="E29" s="19"/>
      <c r="F29" s="20"/>
    </row>
    <row r="30" spans="1:8" ht="18" x14ac:dyDescent="0.25">
      <c r="A30" s="18"/>
      <c r="B30" s="19" t="s">
        <v>24</v>
      </c>
      <c r="C30" s="19" t="s">
        <v>0</v>
      </c>
      <c r="D30" s="22" t="s">
        <v>25</v>
      </c>
      <c r="E30" s="19"/>
      <c r="F30" s="20"/>
    </row>
    <row r="31" spans="1:8" ht="18" x14ac:dyDescent="0.25">
      <c r="A31" s="18"/>
      <c r="B31" s="19" t="s">
        <v>26</v>
      </c>
      <c r="C31" s="19" t="s">
        <v>0</v>
      </c>
      <c r="D31" s="22" t="s">
        <v>27</v>
      </c>
      <c r="E31" s="19"/>
      <c r="F31" s="20"/>
    </row>
    <row r="32" spans="1:8" ht="18" x14ac:dyDescent="0.25">
      <c r="A32" s="18"/>
      <c r="B32" s="19" t="s">
        <v>28</v>
      </c>
      <c r="C32" s="19" t="s">
        <v>0</v>
      </c>
      <c r="D32" s="22" t="s">
        <v>29</v>
      </c>
      <c r="E32" s="19"/>
      <c r="F32" s="20"/>
    </row>
    <row r="33" spans="1:12" s="104" customFormat="1" ht="30" customHeight="1" x14ac:dyDescent="0.2">
      <c r="A33" s="101">
        <v>3</v>
      </c>
      <c r="B33" s="100" t="s">
        <v>148</v>
      </c>
      <c r="C33" s="116"/>
      <c r="D33" s="117" t="s">
        <v>31</v>
      </c>
      <c r="E33" s="117" t="s">
        <v>32</v>
      </c>
      <c r="F33" s="118"/>
    </row>
    <row r="34" spans="1:12" ht="30" customHeight="1" x14ac:dyDescent="0.25">
      <c r="A34" s="28"/>
      <c r="B34" s="29" t="s">
        <v>33</v>
      </c>
      <c r="C34" s="30"/>
      <c r="D34" s="31">
        <f>+SUM(D35:D42)</f>
        <v>132</v>
      </c>
      <c r="E34" s="32">
        <f>+SUM(E35:E44)</f>
        <v>1116207.8599999999</v>
      </c>
      <c r="F34" s="33"/>
      <c r="G34" s="39"/>
    </row>
    <row r="35" spans="1:12" ht="18" x14ac:dyDescent="0.25">
      <c r="A35" s="18"/>
      <c r="B35" s="19" t="s">
        <v>34</v>
      </c>
      <c r="C35" s="19" t="s">
        <v>0</v>
      </c>
      <c r="D35" s="22">
        <v>75</v>
      </c>
      <c r="E35" s="119">
        <v>543153.92000000004</v>
      </c>
      <c r="F35" s="20"/>
      <c r="I35" s="39"/>
      <c r="J35" s="34"/>
      <c r="K35" s="35"/>
      <c r="L35" s="36"/>
    </row>
    <row r="36" spans="1:12" ht="18" x14ac:dyDescent="0.25">
      <c r="A36" s="18"/>
      <c r="B36" s="19" t="s">
        <v>35</v>
      </c>
      <c r="C36" s="19" t="s">
        <v>0</v>
      </c>
      <c r="D36" s="22">
        <v>9</v>
      </c>
      <c r="E36" s="119">
        <v>9230.92</v>
      </c>
      <c r="F36" s="20"/>
      <c r="J36" s="34"/>
      <c r="K36" s="35"/>
      <c r="L36" s="36"/>
    </row>
    <row r="37" spans="1:12" ht="18" x14ac:dyDescent="0.25">
      <c r="A37" s="18"/>
      <c r="B37" s="19" t="s">
        <v>36</v>
      </c>
      <c r="C37" s="37" t="s">
        <v>0</v>
      </c>
      <c r="D37" s="22">
        <v>9</v>
      </c>
      <c r="E37" s="119">
        <v>8242.98</v>
      </c>
      <c r="F37" s="20"/>
      <c r="J37" s="34"/>
      <c r="K37" s="35"/>
      <c r="L37" s="36"/>
    </row>
    <row r="38" spans="1:12" ht="18" x14ac:dyDescent="0.25">
      <c r="A38" s="18"/>
      <c r="B38" s="19" t="s">
        <v>37</v>
      </c>
      <c r="C38" s="37" t="s">
        <v>0</v>
      </c>
      <c r="D38" s="22">
        <v>15</v>
      </c>
      <c r="E38" s="119">
        <v>12356.35</v>
      </c>
      <c r="F38" s="20"/>
      <c r="J38" s="38"/>
      <c r="K38" s="35"/>
      <c r="L38" s="36"/>
    </row>
    <row r="39" spans="1:12" ht="18" x14ac:dyDescent="0.25">
      <c r="A39" s="18"/>
      <c r="B39" s="19" t="s">
        <v>38</v>
      </c>
      <c r="C39" s="37" t="s">
        <v>0</v>
      </c>
      <c r="D39" s="22">
        <v>2</v>
      </c>
      <c r="E39" s="119">
        <v>15422</v>
      </c>
      <c r="F39" s="20"/>
      <c r="I39" s="39"/>
      <c r="J39" s="38"/>
      <c r="K39" s="35"/>
      <c r="L39" s="36"/>
    </row>
    <row r="40" spans="1:12" ht="18" x14ac:dyDescent="0.25">
      <c r="A40" s="18"/>
      <c r="B40" s="19" t="s">
        <v>39</v>
      </c>
      <c r="C40" s="37" t="s">
        <v>0</v>
      </c>
      <c r="D40" s="22">
        <v>22</v>
      </c>
      <c r="E40" s="119">
        <v>103356</v>
      </c>
      <c r="F40" s="115"/>
      <c r="J40" s="38"/>
      <c r="K40" s="35"/>
      <c r="L40" s="36"/>
    </row>
    <row r="41" spans="1:12" ht="18" x14ac:dyDescent="0.25">
      <c r="A41" s="18"/>
      <c r="B41" s="19" t="s">
        <v>40</v>
      </c>
      <c r="C41" s="37" t="s">
        <v>0</v>
      </c>
      <c r="D41" s="22"/>
      <c r="E41" s="119">
        <v>118463</v>
      </c>
      <c r="F41" s="20"/>
      <c r="J41" s="38"/>
      <c r="K41" s="35"/>
      <c r="L41" s="36"/>
    </row>
    <row r="42" spans="1:12" ht="18" x14ac:dyDescent="0.25">
      <c r="A42" s="18"/>
      <c r="B42" s="19" t="s">
        <v>41</v>
      </c>
      <c r="C42" s="37" t="s">
        <v>0</v>
      </c>
      <c r="D42" s="22"/>
      <c r="E42" s="119">
        <v>302470</v>
      </c>
      <c r="F42" s="20"/>
      <c r="J42" s="38"/>
      <c r="K42" s="35"/>
      <c r="L42" s="36"/>
    </row>
    <row r="43" spans="1:12" ht="18" x14ac:dyDescent="0.25">
      <c r="A43" s="18"/>
      <c r="B43" s="19" t="s">
        <v>120</v>
      </c>
      <c r="C43" s="37" t="s">
        <v>0</v>
      </c>
      <c r="D43" s="22"/>
      <c r="E43" s="119">
        <v>1189</v>
      </c>
      <c r="F43" s="20"/>
      <c r="J43" s="38"/>
      <c r="K43" s="35"/>
      <c r="L43" s="36"/>
    </row>
    <row r="44" spans="1:12" ht="18" x14ac:dyDescent="0.25">
      <c r="A44" s="18"/>
      <c r="B44" s="19" t="s">
        <v>121</v>
      </c>
      <c r="C44" s="37" t="s">
        <v>0</v>
      </c>
      <c r="D44" s="22"/>
      <c r="E44" s="119">
        <v>2323.69</v>
      </c>
      <c r="F44" s="20"/>
      <c r="J44" s="38"/>
      <c r="K44" s="35"/>
      <c r="L44" s="36"/>
    </row>
    <row r="45" spans="1:12" ht="18" x14ac:dyDescent="0.25">
      <c r="A45" s="18"/>
      <c r="B45" s="37" t="s">
        <v>122</v>
      </c>
      <c r="C45" s="40"/>
      <c r="D45" s="26"/>
      <c r="E45" s="41"/>
      <c r="F45" s="27"/>
      <c r="J45" s="38"/>
      <c r="K45" s="35"/>
      <c r="L45" s="36"/>
    </row>
    <row r="46" spans="1:12" s="104" customFormat="1" ht="30" customHeight="1" x14ac:dyDescent="0.25">
      <c r="A46" s="101">
        <v>4</v>
      </c>
      <c r="B46" s="100" t="s">
        <v>149</v>
      </c>
      <c r="C46" s="102"/>
      <c r="D46" s="102"/>
      <c r="E46" s="102"/>
      <c r="F46" s="103"/>
      <c r="J46" s="105"/>
      <c r="K46" s="106"/>
      <c r="L46" s="107"/>
    </row>
    <row r="47" spans="1:12" ht="18" x14ac:dyDescent="0.25">
      <c r="A47" s="18"/>
      <c r="B47" s="19" t="s">
        <v>129</v>
      </c>
      <c r="C47" s="17" t="s">
        <v>0</v>
      </c>
      <c r="D47" s="19" t="s">
        <v>42</v>
      </c>
      <c r="E47" s="17"/>
      <c r="F47" s="27"/>
      <c r="J47" s="38"/>
      <c r="K47" s="35"/>
      <c r="L47" s="36"/>
    </row>
    <row r="48" spans="1:12" ht="18" x14ac:dyDescent="0.25">
      <c r="A48" s="18"/>
      <c r="B48" s="19" t="s">
        <v>43</v>
      </c>
      <c r="C48" s="17" t="s">
        <v>0</v>
      </c>
      <c r="D48" s="19" t="s">
        <v>44</v>
      </c>
      <c r="E48" s="17"/>
      <c r="F48" s="27"/>
    </row>
    <row r="49" spans="1:7" ht="18" x14ac:dyDescent="0.25">
      <c r="A49" s="18"/>
      <c r="B49" s="19" t="s">
        <v>45</v>
      </c>
      <c r="C49" s="17" t="s">
        <v>0</v>
      </c>
      <c r="D49" s="21">
        <v>20131377224</v>
      </c>
      <c r="E49" s="17"/>
      <c r="F49" s="27"/>
    </row>
    <row r="50" spans="1:7" ht="18" x14ac:dyDescent="0.25">
      <c r="A50" s="18"/>
      <c r="B50" s="19" t="s">
        <v>46</v>
      </c>
      <c r="C50" s="17" t="s">
        <v>0</v>
      </c>
      <c r="D50" s="42" t="s">
        <v>47</v>
      </c>
      <c r="E50" s="17"/>
      <c r="F50" s="27"/>
    </row>
    <row r="51" spans="1:7" s="104" customFormat="1" ht="30" customHeight="1" x14ac:dyDescent="0.25">
      <c r="A51" s="101">
        <v>5</v>
      </c>
      <c r="B51" s="100" t="s">
        <v>150</v>
      </c>
      <c r="C51" s="102" t="s">
        <v>0</v>
      </c>
      <c r="D51" s="100" t="s">
        <v>48</v>
      </c>
      <c r="E51" s="102"/>
      <c r="F51" s="103"/>
    </row>
    <row r="52" spans="1:7" ht="18" x14ac:dyDescent="0.25">
      <c r="A52" s="18"/>
      <c r="B52" s="19" t="s">
        <v>123</v>
      </c>
      <c r="C52" s="19" t="s">
        <v>0</v>
      </c>
      <c r="D52" s="43">
        <v>6177272</v>
      </c>
      <c r="E52" s="19"/>
      <c r="F52" s="20"/>
    </row>
    <row r="53" spans="1:7" ht="18" x14ac:dyDescent="0.25">
      <c r="A53" s="18"/>
      <c r="B53" s="19" t="s">
        <v>49</v>
      </c>
      <c r="C53" s="19" t="s">
        <v>0</v>
      </c>
      <c r="D53" s="44" t="s">
        <v>124</v>
      </c>
      <c r="E53" s="19"/>
      <c r="F53" s="20"/>
    </row>
    <row r="54" spans="1:7" ht="18" x14ac:dyDescent="0.25">
      <c r="A54" s="18"/>
      <c r="B54" s="19" t="s">
        <v>50</v>
      </c>
      <c r="C54" s="19" t="s">
        <v>0</v>
      </c>
      <c r="D54" s="44" t="s">
        <v>51</v>
      </c>
      <c r="E54" s="19"/>
      <c r="F54" s="20"/>
    </row>
    <row r="55" spans="1:7" ht="18" x14ac:dyDescent="0.25">
      <c r="A55" s="18"/>
      <c r="B55" s="19" t="s">
        <v>125</v>
      </c>
      <c r="C55" s="19" t="s">
        <v>0</v>
      </c>
      <c r="D55" s="44" t="s">
        <v>126</v>
      </c>
      <c r="E55" s="19"/>
      <c r="F55" s="20"/>
    </row>
    <row r="56" spans="1:7" ht="18" x14ac:dyDescent="0.25">
      <c r="A56" s="18"/>
      <c r="B56" s="19" t="s">
        <v>127</v>
      </c>
      <c r="C56" s="19" t="s">
        <v>0</v>
      </c>
      <c r="D56" s="44" t="s">
        <v>128</v>
      </c>
      <c r="E56" s="19"/>
      <c r="F56" s="20"/>
    </row>
    <row r="57" spans="1:7" s="104" customFormat="1" ht="30" customHeight="1" x14ac:dyDescent="0.25">
      <c r="A57" s="101">
        <v>6</v>
      </c>
      <c r="B57" s="100" t="s">
        <v>137</v>
      </c>
      <c r="C57" s="102" t="s">
        <v>0</v>
      </c>
      <c r="D57" s="102"/>
      <c r="E57" s="102"/>
      <c r="F57" s="103"/>
    </row>
    <row r="58" spans="1:7" ht="18" x14ac:dyDescent="0.25">
      <c r="A58" s="18"/>
      <c r="B58" s="19" t="s">
        <v>55</v>
      </c>
      <c r="C58" s="19" t="s">
        <v>0</v>
      </c>
      <c r="D58" s="19" t="s">
        <v>133</v>
      </c>
      <c r="E58" s="19"/>
      <c r="F58" s="20"/>
      <c r="G58" s="46"/>
    </row>
    <row r="59" spans="1:7" ht="18" x14ac:dyDescent="0.25">
      <c r="A59" s="18"/>
      <c r="B59" s="19" t="s">
        <v>53</v>
      </c>
      <c r="C59" s="19" t="s">
        <v>0</v>
      </c>
      <c r="D59" s="45" t="s">
        <v>131</v>
      </c>
      <c r="E59" s="19"/>
      <c r="F59" s="20"/>
      <c r="G59" s="46"/>
    </row>
    <row r="60" spans="1:7" ht="18" x14ac:dyDescent="0.25">
      <c r="A60" s="18"/>
      <c r="B60" s="19" t="s">
        <v>54</v>
      </c>
      <c r="C60" s="19" t="s">
        <v>0</v>
      </c>
      <c r="D60" s="45" t="s">
        <v>132</v>
      </c>
      <c r="E60" s="19"/>
      <c r="F60" s="20"/>
    </row>
    <row r="61" spans="1:7" s="104" customFormat="1" ht="30" customHeight="1" x14ac:dyDescent="0.25">
      <c r="A61" s="101">
        <v>7</v>
      </c>
      <c r="B61" s="100" t="s">
        <v>138</v>
      </c>
      <c r="C61" s="102" t="s">
        <v>0</v>
      </c>
      <c r="D61" s="102"/>
      <c r="E61" s="102"/>
      <c r="F61" s="103"/>
    </row>
    <row r="62" spans="1:7" ht="18" x14ac:dyDescent="0.25">
      <c r="A62" s="18"/>
      <c r="B62" s="19" t="s">
        <v>55</v>
      </c>
      <c r="C62" s="19" t="s">
        <v>0</v>
      </c>
      <c r="D62" s="19" t="s">
        <v>136</v>
      </c>
      <c r="E62" s="19"/>
      <c r="F62" s="20"/>
    </row>
    <row r="63" spans="1:7" ht="18" x14ac:dyDescent="0.25">
      <c r="A63" s="18"/>
      <c r="B63" s="19" t="s">
        <v>53</v>
      </c>
      <c r="C63" s="19" t="s">
        <v>0</v>
      </c>
      <c r="D63" s="45" t="s">
        <v>134</v>
      </c>
      <c r="E63" s="19"/>
      <c r="F63" s="20"/>
    </row>
    <row r="64" spans="1:7" ht="18" x14ac:dyDescent="0.25">
      <c r="A64" s="18"/>
      <c r="B64" s="19" t="s">
        <v>54</v>
      </c>
      <c r="C64" s="19" t="s">
        <v>0</v>
      </c>
      <c r="D64" s="45" t="s">
        <v>135</v>
      </c>
      <c r="E64" s="19"/>
      <c r="F64" s="20"/>
    </row>
    <row r="65" spans="1:7" s="104" customFormat="1" ht="30" customHeight="1" x14ac:dyDescent="0.25">
      <c r="A65" s="101">
        <v>8</v>
      </c>
      <c r="B65" s="100" t="s">
        <v>139</v>
      </c>
      <c r="C65" s="102" t="s">
        <v>0</v>
      </c>
      <c r="D65" s="102"/>
      <c r="E65" s="102"/>
      <c r="F65" s="103"/>
    </row>
    <row r="66" spans="1:7" ht="18" x14ac:dyDescent="0.25">
      <c r="A66" s="18"/>
      <c r="B66" s="17"/>
      <c r="C66" s="19">
        <v>1</v>
      </c>
      <c r="D66" s="47" t="s">
        <v>140</v>
      </c>
      <c r="E66" s="47"/>
      <c r="F66" s="48"/>
      <c r="G66" s="49"/>
    </row>
    <row r="67" spans="1:7" ht="18" x14ac:dyDescent="0.25">
      <c r="A67" s="18"/>
      <c r="B67" s="17"/>
      <c r="C67" s="19">
        <v>2</v>
      </c>
      <c r="D67" s="47" t="s">
        <v>141</v>
      </c>
      <c r="E67" s="47"/>
      <c r="F67" s="48"/>
      <c r="G67" s="49"/>
    </row>
    <row r="68" spans="1:7" ht="18" x14ac:dyDescent="0.25">
      <c r="A68" s="18"/>
      <c r="B68" s="17"/>
      <c r="C68" s="19">
        <v>3</v>
      </c>
      <c r="D68" s="47" t="s">
        <v>142</v>
      </c>
      <c r="E68" s="47"/>
      <c r="F68" s="48"/>
      <c r="G68" s="49"/>
    </row>
    <row r="69" spans="1:7" ht="18" x14ac:dyDescent="0.25">
      <c r="A69" s="18"/>
      <c r="B69" s="17"/>
      <c r="C69" s="19">
        <v>4</v>
      </c>
      <c r="D69" s="47" t="s">
        <v>185</v>
      </c>
      <c r="E69" s="47"/>
      <c r="F69" s="48"/>
      <c r="G69" s="49"/>
    </row>
    <row r="70" spans="1:7" ht="18" x14ac:dyDescent="0.25">
      <c r="A70" s="18"/>
      <c r="B70" s="17"/>
      <c r="C70" s="19">
        <v>5</v>
      </c>
      <c r="D70" s="47" t="s">
        <v>143</v>
      </c>
      <c r="E70" s="47"/>
      <c r="F70" s="48"/>
      <c r="G70" s="49"/>
    </row>
    <row r="71" spans="1:7" ht="18" x14ac:dyDescent="0.25">
      <c r="A71" s="18"/>
      <c r="B71" s="17"/>
      <c r="C71" s="19">
        <v>6</v>
      </c>
      <c r="D71" s="47" t="s">
        <v>144</v>
      </c>
      <c r="E71" s="47"/>
      <c r="F71" s="48"/>
      <c r="G71" s="49"/>
    </row>
    <row r="72" spans="1:7" ht="18" x14ac:dyDescent="0.25">
      <c r="A72" s="18"/>
      <c r="B72" s="17"/>
      <c r="C72" s="19">
        <v>7</v>
      </c>
      <c r="D72" s="47" t="s">
        <v>145</v>
      </c>
      <c r="E72" s="47"/>
      <c r="F72" s="48"/>
      <c r="G72" s="49"/>
    </row>
    <row r="73" spans="1:7" ht="18" x14ac:dyDescent="0.25">
      <c r="A73" s="18"/>
      <c r="B73" s="17"/>
      <c r="C73" s="19">
        <v>8</v>
      </c>
      <c r="D73" s="47" t="s">
        <v>146</v>
      </c>
      <c r="E73" s="47"/>
      <c r="F73" s="48"/>
      <c r="G73" s="49"/>
    </row>
    <row r="74" spans="1:7" ht="30" customHeight="1" thickBot="1" x14ac:dyDescent="0.3">
      <c r="A74" s="94"/>
      <c r="B74" s="95"/>
      <c r="C74" s="95"/>
      <c r="D74" s="95"/>
      <c r="E74" s="95"/>
      <c r="F74" s="96"/>
    </row>
    <row r="75" spans="1:7" ht="18" x14ac:dyDescent="0.25">
      <c r="A75" s="50"/>
      <c r="B75" s="206" t="s">
        <v>147</v>
      </c>
      <c r="C75" s="206"/>
      <c r="D75" s="206"/>
      <c r="E75" s="206"/>
      <c r="F75" s="206"/>
    </row>
    <row r="76" spans="1:7" ht="18" x14ac:dyDescent="0.25">
      <c r="A76" s="50"/>
      <c r="B76" s="51" t="s">
        <v>107</v>
      </c>
      <c r="C76" s="50"/>
      <c r="D76" s="50"/>
      <c r="E76" s="50"/>
      <c r="F76" s="50"/>
    </row>
  </sheetData>
  <mergeCells count="3">
    <mergeCell ref="A7:F7"/>
    <mergeCell ref="B75:F75"/>
    <mergeCell ref="B3:F3"/>
  </mergeCells>
  <phoneticPr fontId="0" type="noConversion"/>
  <hyperlinks>
    <hyperlink ref="D53" r:id="rId1"/>
    <hyperlink ref="D54" r:id="rId2"/>
    <hyperlink ref="D55" r:id="rId3"/>
    <hyperlink ref="D56" r:id="rId4"/>
  </hyperlinks>
  <pageMargins left="0.56999999999999995" right="0.43" top="0.27" bottom="0.42" header="0" footer="0"/>
  <pageSetup paperSize="9" scale="55" orientation="portrait" horizontalDpi="4294967293" r:id="rId5"/>
  <headerFooter alignWithMargins="0"/>
  <colBreaks count="1" manualBreakCount="1">
    <brk id="6" max="1048575" man="1"/>
  </col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2"/>
  <sheetViews>
    <sheetView showGridLines="0" view="pageBreakPreview" topLeftCell="A19" zoomScale="60" zoomScaleNormal="100" workbookViewId="0"/>
  </sheetViews>
  <sheetFormatPr baseColWidth="10" defaultRowHeight="14.25" x14ac:dyDescent="0.2"/>
  <cols>
    <col min="1" max="1" width="110.5703125" style="2" customWidth="1"/>
    <col min="2" max="2" width="2.7109375" style="2" customWidth="1"/>
    <col min="3" max="3" width="16.42578125" style="2" customWidth="1"/>
    <col min="4" max="5" width="11.5703125" style="2" bestFit="1" customWidth="1"/>
    <col min="6" max="16384" width="11.42578125" style="2"/>
  </cols>
  <sheetData>
    <row r="1" spans="1:6" x14ac:dyDescent="0.2">
      <c r="A1" s="1"/>
      <c r="B1" s="1"/>
      <c r="C1" s="1"/>
    </row>
    <row r="2" spans="1:6" x14ac:dyDescent="0.2">
      <c r="A2" s="120"/>
      <c r="B2" s="1"/>
      <c r="C2" s="1"/>
    </row>
    <row r="3" spans="1:6" x14ac:dyDescent="0.2">
      <c r="A3" s="1"/>
      <c r="B3" s="1"/>
      <c r="C3" s="1"/>
    </row>
    <row r="4" spans="1:6" x14ac:dyDescent="0.2">
      <c r="A4" s="1"/>
      <c r="B4" s="1"/>
      <c r="C4" s="1"/>
    </row>
    <row r="5" spans="1:6" ht="30" customHeight="1" x14ac:dyDescent="0.2">
      <c r="A5" s="208" t="s">
        <v>180</v>
      </c>
      <c r="B5" s="208"/>
      <c r="C5" s="208"/>
    </row>
    <row r="6" spans="1:6" ht="15" x14ac:dyDescent="0.25">
      <c r="A6" s="3" t="s">
        <v>158</v>
      </c>
      <c r="B6" s="4" t="s">
        <v>0</v>
      </c>
      <c r="C6" s="5">
        <f>+C7+C8</f>
        <v>99337</v>
      </c>
      <c r="E6" s="122"/>
    </row>
    <row r="7" spans="1:6" ht="15" x14ac:dyDescent="0.25">
      <c r="A7" s="3" t="s">
        <v>151</v>
      </c>
      <c r="B7" s="4" t="s">
        <v>0</v>
      </c>
      <c r="C7" s="5">
        <v>54185</v>
      </c>
      <c r="D7" s="6"/>
    </row>
    <row r="8" spans="1:6" ht="15" x14ac:dyDescent="0.25">
      <c r="A8" s="3" t="s">
        <v>152</v>
      </c>
      <c r="B8" s="4" t="s">
        <v>0</v>
      </c>
      <c r="C8" s="5">
        <v>45152</v>
      </c>
      <c r="D8" s="6"/>
    </row>
    <row r="9" spans="1:6" ht="15" x14ac:dyDescent="0.25">
      <c r="A9" s="3" t="s">
        <v>1</v>
      </c>
      <c r="B9" s="4" t="s">
        <v>0</v>
      </c>
      <c r="C9" s="7">
        <v>76.19</v>
      </c>
    </row>
    <row r="10" spans="1:6" ht="15" x14ac:dyDescent="0.25">
      <c r="A10" s="3" t="s">
        <v>2</v>
      </c>
      <c r="B10" s="4" t="s">
        <v>0</v>
      </c>
      <c r="C10" s="9">
        <v>42.85</v>
      </c>
    </row>
    <row r="11" spans="1:6" ht="15" x14ac:dyDescent="0.25">
      <c r="A11" s="3" t="s">
        <v>3</v>
      </c>
      <c r="B11" s="4" t="s">
        <v>0</v>
      </c>
      <c r="C11" s="9">
        <v>39.61</v>
      </c>
    </row>
    <row r="12" spans="1:6" ht="15" x14ac:dyDescent="0.25">
      <c r="A12" s="3" t="s">
        <v>108</v>
      </c>
      <c r="B12" s="4" t="s">
        <v>0</v>
      </c>
      <c r="C12" s="9">
        <v>41.38</v>
      </c>
    </row>
    <row r="13" spans="1:6" ht="15" x14ac:dyDescent="0.25">
      <c r="A13" s="3" t="s">
        <v>4</v>
      </c>
      <c r="B13" s="4" t="s">
        <v>0</v>
      </c>
      <c r="C13" s="9">
        <v>37626</v>
      </c>
      <c r="F13" s="10"/>
    </row>
    <row r="14" spans="1:6" ht="15" x14ac:dyDescent="0.2">
      <c r="A14" s="121" t="s">
        <v>170</v>
      </c>
      <c r="B14" s="8" t="s">
        <v>0</v>
      </c>
      <c r="C14" s="11">
        <v>10931</v>
      </c>
      <c r="F14" s="10"/>
    </row>
    <row r="15" spans="1:6" ht="15" x14ac:dyDescent="0.2">
      <c r="A15" s="121" t="s">
        <v>171</v>
      </c>
      <c r="B15" s="8" t="s">
        <v>0</v>
      </c>
      <c r="C15" s="11">
        <v>4466</v>
      </c>
      <c r="F15" s="10"/>
    </row>
    <row r="16" spans="1:6" ht="15" x14ac:dyDescent="0.2">
      <c r="A16" s="121" t="s">
        <v>172</v>
      </c>
      <c r="B16" s="8" t="s">
        <v>0</v>
      </c>
      <c r="C16" s="11">
        <v>6465</v>
      </c>
      <c r="F16" s="10"/>
    </row>
    <row r="17" spans="1:5" ht="15" x14ac:dyDescent="0.25">
      <c r="A17" s="3" t="s">
        <v>5</v>
      </c>
      <c r="B17" s="4" t="s">
        <v>0</v>
      </c>
      <c r="C17" s="9">
        <v>2</v>
      </c>
    </row>
    <row r="18" spans="1:5" ht="15" x14ac:dyDescent="0.25">
      <c r="A18" s="3" t="s">
        <v>173</v>
      </c>
      <c r="B18" s="4" t="s">
        <v>0</v>
      </c>
      <c r="C18" s="9">
        <v>85991</v>
      </c>
      <c r="D18" s="110"/>
      <c r="E18" s="111"/>
    </row>
    <row r="19" spans="1:5" ht="15" x14ac:dyDescent="0.25">
      <c r="A19" s="14" t="s">
        <v>159</v>
      </c>
      <c r="B19" s="4" t="s">
        <v>0</v>
      </c>
      <c r="C19" s="123">
        <f>+C6-C20</f>
        <v>86325</v>
      </c>
    </row>
    <row r="20" spans="1:5" ht="15" x14ac:dyDescent="0.25">
      <c r="A20" s="14" t="s">
        <v>160</v>
      </c>
      <c r="B20" s="4" t="s">
        <v>0</v>
      </c>
      <c r="C20" s="123">
        <v>13012</v>
      </c>
    </row>
    <row r="21" spans="1:5" ht="15" x14ac:dyDescent="0.25">
      <c r="A21" s="14" t="s">
        <v>161</v>
      </c>
      <c r="B21" s="4" t="s">
        <v>0</v>
      </c>
      <c r="C21" s="123">
        <v>234</v>
      </c>
    </row>
    <row r="22" spans="1:5" ht="15" x14ac:dyDescent="0.25">
      <c r="A22" s="14" t="s">
        <v>162</v>
      </c>
      <c r="B22" s="4" t="s">
        <v>0</v>
      </c>
      <c r="C22" s="123">
        <v>6935</v>
      </c>
    </row>
    <row r="23" spans="1:5" ht="15" x14ac:dyDescent="0.25">
      <c r="A23" s="14" t="s">
        <v>163</v>
      </c>
      <c r="B23" s="4" t="s">
        <v>0</v>
      </c>
      <c r="C23" s="123">
        <v>196</v>
      </c>
    </row>
    <row r="24" spans="1:5" ht="15" x14ac:dyDescent="0.25">
      <c r="A24" s="14" t="s">
        <v>164</v>
      </c>
      <c r="B24" s="4" t="s">
        <v>0</v>
      </c>
      <c r="C24" s="123">
        <v>7351</v>
      </c>
    </row>
    <row r="25" spans="1:5" ht="15" x14ac:dyDescent="0.25">
      <c r="A25" s="14" t="s">
        <v>165</v>
      </c>
      <c r="B25" s="4" t="s">
        <v>0</v>
      </c>
      <c r="C25" s="123">
        <v>84321</v>
      </c>
    </row>
    <row r="26" spans="1:5" ht="15" x14ac:dyDescent="0.25">
      <c r="A26" s="14" t="s">
        <v>168</v>
      </c>
      <c r="B26" s="4" t="s">
        <v>0</v>
      </c>
      <c r="C26" s="123">
        <v>93161</v>
      </c>
      <c r="D26" s="122"/>
    </row>
    <row r="27" spans="1:5" ht="15" x14ac:dyDescent="0.25">
      <c r="A27" s="14" t="s">
        <v>169</v>
      </c>
      <c r="B27" s="4" t="s">
        <v>0</v>
      </c>
      <c r="C27" s="123">
        <v>3416</v>
      </c>
    </row>
    <row r="28" spans="1:5" ht="25.5" x14ac:dyDescent="0.25">
      <c r="A28" s="14" t="s">
        <v>109</v>
      </c>
      <c r="B28" s="4" t="s">
        <v>0</v>
      </c>
      <c r="C28" s="129">
        <v>1.7999999999999999E-2</v>
      </c>
    </row>
    <row r="29" spans="1:5" ht="15" x14ac:dyDescent="0.25">
      <c r="A29" s="14" t="s">
        <v>110</v>
      </c>
      <c r="B29" s="4" t="s">
        <v>0</v>
      </c>
      <c r="C29" s="15">
        <v>0.98199999999999998</v>
      </c>
    </row>
    <row r="30" spans="1:5" ht="15" x14ac:dyDescent="0.25">
      <c r="A30" s="14" t="s">
        <v>6</v>
      </c>
      <c r="B30" s="4" t="s">
        <v>0</v>
      </c>
      <c r="C30" s="12">
        <v>953.4</v>
      </c>
    </row>
    <row r="31" spans="1:5" ht="15" x14ac:dyDescent="0.25">
      <c r="A31" s="14" t="s">
        <v>7</v>
      </c>
      <c r="B31" s="4" t="s">
        <v>0</v>
      </c>
      <c r="C31" s="13">
        <v>0.75739999999999996</v>
      </c>
    </row>
    <row r="32" spans="1:5" ht="15" x14ac:dyDescent="0.25">
      <c r="A32" s="128" t="s">
        <v>174</v>
      </c>
      <c r="B32" s="4" t="s">
        <v>0</v>
      </c>
      <c r="C32" s="127">
        <v>8485</v>
      </c>
    </row>
    <row r="33" spans="1:3" ht="15" x14ac:dyDescent="0.25">
      <c r="A33" s="128" t="s">
        <v>175</v>
      </c>
      <c r="B33" s="4" t="s">
        <v>0</v>
      </c>
      <c r="C33" s="127">
        <v>2091</v>
      </c>
    </row>
    <row r="34" spans="1:3" ht="15" x14ac:dyDescent="0.25">
      <c r="A34" s="128" t="s">
        <v>176</v>
      </c>
      <c r="B34" s="4" t="s">
        <v>0</v>
      </c>
      <c r="C34" s="127">
        <v>34362</v>
      </c>
    </row>
    <row r="35" spans="1:3" ht="15" x14ac:dyDescent="0.25">
      <c r="A35" s="128" t="s">
        <v>177</v>
      </c>
      <c r="B35" s="4" t="s">
        <v>0</v>
      </c>
      <c r="C35" s="127">
        <v>5151</v>
      </c>
    </row>
    <row r="36" spans="1:3" ht="15" x14ac:dyDescent="0.25">
      <c r="A36" s="128" t="s">
        <v>178</v>
      </c>
      <c r="B36" s="4" t="s">
        <v>0</v>
      </c>
      <c r="C36" s="127">
        <v>4705</v>
      </c>
    </row>
    <row r="37" spans="1:3" ht="15" x14ac:dyDescent="0.25">
      <c r="A37" s="128" t="s">
        <v>179</v>
      </c>
      <c r="B37" s="4" t="s">
        <v>0</v>
      </c>
      <c r="C37" s="127">
        <v>33609</v>
      </c>
    </row>
    <row r="38" spans="1:3" ht="15" x14ac:dyDescent="0.25">
      <c r="A38" s="128" t="s">
        <v>181</v>
      </c>
      <c r="B38" s="4" t="s">
        <v>0</v>
      </c>
      <c r="C38" s="127">
        <v>69084</v>
      </c>
    </row>
    <row r="39" spans="1:3" ht="31.5" customHeight="1" x14ac:dyDescent="0.2">
      <c r="A39" s="128" t="s">
        <v>182</v>
      </c>
      <c r="B39" s="8" t="s">
        <v>0</v>
      </c>
      <c r="C39" s="130">
        <v>7503</v>
      </c>
    </row>
    <row r="40" spans="1:3" ht="15.75" thickBot="1" x14ac:dyDescent="0.3">
      <c r="A40" s="128" t="s">
        <v>183</v>
      </c>
      <c r="B40" s="4" t="s">
        <v>0</v>
      </c>
      <c r="C40" s="127">
        <v>11816</v>
      </c>
    </row>
    <row r="41" spans="1:3" ht="15" x14ac:dyDescent="0.25">
      <c r="A41" s="124" t="s">
        <v>166</v>
      </c>
      <c r="B41" s="125"/>
      <c r="C41" s="126"/>
    </row>
    <row r="42" spans="1:3" ht="15" x14ac:dyDescent="0.25">
      <c r="A42" s="34" t="s">
        <v>167</v>
      </c>
      <c r="B42" s="4"/>
      <c r="C42" s="127"/>
    </row>
    <row r="43" spans="1:3" ht="15" x14ac:dyDescent="0.25">
      <c r="A43" s="1" t="s">
        <v>186</v>
      </c>
      <c r="B43" s="1"/>
      <c r="C43" s="1"/>
    </row>
    <row r="44" spans="1:3" x14ac:dyDescent="0.2">
      <c r="A44" s="1"/>
      <c r="B44" s="1"/>
      <c r="C44" s="1"/>
    </row>
    <row r="45" spans="1:3" x14ac:dyDescent="0.2">
      <c r="A45" s="1"/>
      <c r="B45" s="1"/>
      <c r="C45" s="1"/>
    </row>
    <row r="46" spans="1:3" x14ac:dyDescent="0.2">
      <c r="A46" s="1"/>
      <c r="B46" s="1"/>
      <c r="C46" s="1"/>
    </row>
    <row r="47" spans="1:3" x14ac:dyDescent="0.2">
      <c r="A47" s="1"/>
      <c r="B47" s="1"/>
      <c r="C47" s="1"/>
    </row>
    <row r="48" spans="1:3" x14ac:dyDescent="0.2">
      <c r="A48" s="1"/>
      <c r="B48" s="1"/>
      <c r="C48" s="1"/>
    </row>
    <row r="49" spans="1:3" x14ac:dyDescent="0.2">
      <c r="A49" s="1"/>
      <c r="B49" s="1"/>
      <c r="C49" s="1"/>
    </row>
    <row r="50" spans="1:3" x14ac:dyDescent="0.2">
      <c r="A50" s="1"/>
      <c r="B50" s="1"/>
      <c r="C50" s="1"/>
    </row>
    <row r="51" spans="1:3" x14ac:dyDescent="0.2">
      <c r="A51" s="1"/>
      <c r="B51" s="1"/>
      <c r="C51" s="1"/>
    </row>
    <row r="52" spans="1:3" x14ac:dyDescent="0.2">
      <c r="A52" s="1"/>
      <c r="B52" s="1"/>
      <c r="C52" s="1"/>
    </row>
    <row r="53" spans="1:3" x14ac:dyDescent="0.2">
      <c r="A53" s="1"/>
      <c r="B53" s="1"/>
      <c r="C53" s="1"/>
    </row>
    <row r="54" spans="1:3" x14ac:dyDescent="0.2">
      <c r="A54" s="1"/>
      <c r="B54" s="1"/>
      <c r="C54" s="1"/>
    </row>
    <row r="55" spans="1:3" x14ac:dyDescent="0.2">
      <c r="A55" s="1"/>
      <c r="B55" s="1"/>
      <c r="C55" s="1"/>
    </row>
    <row r="56" spans="1:3" x14ac:dyDescent="0.2">
      <c r="A56" s="1"/>
      <c r="B56" s="1"/>
      <c r="C56" s="1"/>
    </row>
    <row r="57" spans="1:3" x14ac:dyDescent="0.2">
      <c r="A57" s="1"/>
      <c r="B57" s="1"/>
      <c r="C57" s="1"/>
    </row>
    <row r="58" spans="1:3" x14ac:dyDescent="0.2">
      <c r="A58" s="1"/>
      <c r="B58" s="1"/>
      <c r="C58" s="1"/>
    </row>
    <row r="59" spans="1:3" x14ac:dyDescent="0.2">
      <c r="A59" s="1"/>
      <c r="B59" s="1"/>
      <c r="C59" s="1"/>
    </row>
    <row r="60" spans="1:3" x14ac:dyDescent="0.2">
      <c r="A60" s="1"/>
      <c r="B60" s="1"/>
      <c r="C60" s="1"/>
    </row>
    <row r="61" spans="1:3" x14ac:dyDescent="0.2">
      <c r="A61" s="1"/>
      <c r="B61" s="1"/>
      <c r="C61" s="1"/>
    </row>
    <row r="62" spans="1:3" x14ac:dyDescent="0.2">
      <c r="A62" s="1"/>
      <c r="B62" s="1"/>
      <c r="C62" s="1"/>
    </row>
  </sheetData>
  <mergeCells count="1">
    <mergeCell ref="A5:C5"/>
  </mergeCells>
  <phoneticPr fontId="0" type="noConversion"/>
  <pageMargins left="0.34" right="0.16" top="0.86" bottom="0.23" header="0" footer="0"/>
  <pageSetup paperSize="9" scale="77" orientation="portrait" horizontalDpi="4294967293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3:P1810"/>
  <sheetViews>
    <sheetView showGridLines="0" view="pageBreakPreview" topLeftCell="A4" zoomScale="60" zoomScaleNormal="100" workbookViewId="0">
      <selection activeCell="L32" sqref="L32"/>
    </sheetView>
  </sheetViews>
  <sheetFormatPr baseColWidth="10" defaultRowHeight="12.75" x14ac:dyDescent="0.2"/>
  <cols>
    <col min="1" max="1" width="13.85546875" customWidth="1"/>
    <col min="7" max="7" width="16.5703125" bestFit="1" customWidth="1"/>
    <col min="12" max="12" width="11.42578125" customWidth="1"/>
  </cols>
  <sheetData>
    <row r="3" spans="1:15" ht="18" x14ac:dyDescent="0.25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5" spans="1:15" ht="18" x14ac:dyDescent="0.25">
      <c r="A5" s="209" t="s">
        <v>196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7" spans="1:15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6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6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3"/>
      <c r="N18" s="52"/>
      <c r="O18" s="53"/>
    </row>
    <row r="19" spans="1:16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6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</row>
    <row r="21" spans="1:16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4"/>
    </row>
    <row r="22" spans="1:16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4"/>
    </row>
    <row r="23" spans="1:16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6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6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6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6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8"/>
      <c r="O28" s="52"/>
    </row>
    <row r="29" spans="1:16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6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6" x14ac:dyDescent="0.2">
      <c r="A31" s="52" t="s">
        <v>57</v>
      </c>
      <c r="B31" s="52"/>
      <c r="C31" s="52"/>
      <c r="D31" s="52" t="s">
        <v>184</v>
      </c>
      <c r="E31" s="52"/>
      <c r="F31" s="52"/>
      <c r="G31" s="52"/>
      <c r="H31" s="52"/>
      <c r="I31" s="52"/>
      <c r="J31" s="52"/>
      <c r="K31" s="142"/>
      <c r="L31" s="142"/>
      <c r="M31" s="142"/>
      <c r="N31" s="142"/>
      <c r="O31" s="142"/>
    </row>
    <row r="32" spans="1:16" x14ac:dyDescent="0.2">
      <c r="A32" s="55" t="s">
        <v>58</v>
      </c>
      <c r="B32" s="52"/>
      <c r="C32" s="52"/>
      <c r="D32" s="52"/>
      <c r="E32" s="52"/>
      <c r="F32" s="52"/>
      <c r="G32" s="52"/>
      <c r="H32" s="52"/>
      <c r="I32" s="52"/>
      <c r="J32" s="52"/>
      <c r="K32" s="142"/>
      <c r="L32" s="142"/>
      <c r="M32" s="143"/>
      <c r="N32" s="143"/>
      <c r="O32" s="144"/>
    </row>
    <row r="33" spans="1:16" x14ac:dyDescent="0.2">
      <c r="A33" s="56" t="s">
        <v>59</v>
      </c>
      <c r="B33" s="46" t="s">
        <v>197</v>
      </c>
      <c r="C33" s="46"/>
      <c r="D33" s="46"/>
      <c r="E33" s="16"/>
      <c r="F33" s="52"/>
      <c r="G33" s="52"/>
      <c r="H33" s="52"/>
      <c r="I33" s="52"/>
      <c r="J33" s="52"/>
      <c r="K33" s="142"/>
      <c r="L33" s="142"/>
      <c r="M33" s="143"/>
      <c r="N33" s="143"/>
      <c r="O33" s="144"/>
    </row>
    <row r="34" spans="1:16" x14ac:dyDescent="0.2">
      <c r="A34" s="56" t="s">
        <v>60</v>
      </c>
      <c r="B34" s="46" t="s">
        <v>104</v>
      </c>
      <c r="C34" s="46"/>
      <c r="D34" s="46"/>
      <c r="E34" s="46"/>
      <c r="F34" s="52"/>
      <c r="G34" s="52"/>
      <c r="H34" s="52"/>
      <c r="I34" s="57"/>
      <c r="J34" s="52"/>
      <c r="K34" s="142"/>
      <c r="L34" s="34"/>
      <c r="M34" s="144"/>
      <c r="N34" s="144"/>
      <c r="O34" s="144"/>
    </row>
    <row r="35" spans="1:16" x14ac:dyDescent="0.2">
      <c r="A35" s="52"/>
      <c r="B35" s="52"/>
      <c r="C35" s="52"/>
      <c r="D35" s="52"/>
      <c r="E35" s="58"/>
      <c r="F35" s="52"/>
      <c r="G35" s="52"/>
      <c r="H35" s="52"/>
      <c r="I35" s="53"/>
      <c r="J35" s="52"/>
      <c r="K35" s="142"/>
      <c r="L35" s="142"/>
      <c r="M35" s="142"/>
      <c r="N35" s="142"/>
      <c r="O35" s="142"/>
    </row>
    <row r="36" spans="1:16" x14ac:dyDescent="0.2">
      <c r="A36" s="52"/>
      <c r="B36" s="52"/>
      <c r="C36" s="52"/>
      <c r="D36" s="52"/>
      <c r="E36" s="52"/>
      <c r="F36" s="52"/>
      <c r="G36" s="52"/>
      <c r="H36" s="59"/>
      <c r="I36" s="52"/>
      <c r="J36" s="52"/>
      <c r="K36" s="142"/>
      <c r="L36" s="142"/>
      <c r="M36" s="142"/>
      <c r="N36" s="142"/>
      <c r="O36" s="142"/>
      <c r="P36" s="54"/>
    </row>
    <row r="37" spans="1:16" x14ac:dyDescent="0.2">
      <c r="A37" s="137"/>
      <c r="B37" s="52"/>
      <c r="C37" s="52"/>
      <c r="D37" s="52"/>
      <c r="E37" s="52"/>
      <c r="F37" s="58"/>
      <c r="G37" s="52"/>
      <c r="H37" s="57"/>
      <c r="I37" s="52"/>
      <c r="J37" s="52"/>
      <c r="K37" s="52"/>
      <c r="L37" s="52"/>
      <c r="M37" s="52"/>
      <c r="N37" s="52"/>
      <c r="O37" s="52"/>
    </row>
    <row r="38" spans="1:16" x14ac:dyDescent="0.2">
      <c r="A38" s="52"/>
      <c r="B38" s="52"/>
      <c r="C38" s="52"/>
      <c r="D38" s="52"/>
      <c r="E38" s="58"/>
      <c r="F38" s="52"/>
      <c r="G38" s="52"/>
      <c r="H38" s="53"/>
      <c r="I38" s="52"/>
      <c r="J38" s="52"/>
      <c r="K38" s="60"/>
      <c r="L38" s="52"/>
      <c r="M38" s="52"/>
      <c r="N38" s="52"/>
      <c r="O38" s="52"/>
    </row>
    <row r="39" spans="1:16" x14ac:dyDescent="0.2">
      <c r="A39" s="52"/>
      <c r="B39" s="52"/>
      <c r="C39" s="52"/>
      <c r="D39" s="52"/>
      <c r="E39" s="52"/>
      <c r="F39" s="52"/>
      <c r="G39" s="61"/>
      <c r="H39" s="52"/>
      <c r="I39" s="52"/>
      <c r="J39" s="52"/>
      <c r="K39" s="52"/>
      <c r="L39" s="52"/>
      <c r="M39" s="52"/>
      <c r="N39" s="52"/>
      <c r="O39" s="52"/>
    </row>
    <row r="40" spans="1:16" x14ac:dyDescent="0.2">
      <c r="A40" s="52"/>
      <c r="B40" s="52"/>
      <c r="C40" s="52"/>
      <c r="D40" s="52"/>
      <c r="E40" s="52"/>
      <c r="F40" s="52"/>
      <c r="G40" s="61"/>
      <c r="H40" s="52"/>
      <c r="I40" s="52"/>
      <c r="J40" s="52"/>
      <c r="K40" s="52"/>
      <c r="L40" s="52"/>
      <c r="M40" s="52"/>
      <c r="N40" s="52"/>
      <c r="O40" s="52"/>
    </row>
    <row r="41" spans="1:16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6" x14ac:dyDescent="0.2">
      <c r="A42" s="52"/>
      <c r="B42" s="52"/>
      <c r="C42" s="52"/>
      <c r="D42" s="52"/>
      <c r="E42" s="52"/>
      <c r="F42" s="52"/>
      <c r="G42" s="62"/>
      <c r="H42" s="52"/>
      <c r="I42" s="52"/>
      <c r="J42" s="52"/>
      <c r="K42" s="52"/>
      <c r="L42" s="52"/>
      <c r="M42" s="52"/>
      <c r="N42" s="52"/>
      <c r="O42" s="52"/>
    </row>
    <row r="43" spans="1:16" x14ac:dyDescent="0.2">
      <c r="A43" s="52"/>
      <c r="B43" s="52"/>
      <c r="C43" s="52"/>
      <c r="D43" s="52"/>
      <c r="E43" s="52"/>
      <c r="F43" s="52"/>
      <c r="G43" s="52"/>
      <c r="H43" s="53"/>
      <c r="I43" s="52"/>
      <c r="J43" s="52"/>
      <c r="K43" s="52"/>
      <c r="L43" s="52"/>
      <c r="M43" s="52"/>
      <c r="N43" s="52"/>
      <c r="O43" s="52"/>
    </row>
    <row r="44" spans="1:16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6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6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6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6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15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1:15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15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1:15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15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</row>
    <row r="71" spans="1:15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</row>
    <row r="73" spans="1:15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</row>
    <row r="74" spans="1:15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</row>
    <row r="75" spans="1:15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5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</row>
    <row r="77" spans="1:15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</row>
    <row r="78" spans="1:15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</row>
    <row r="79" spans="1:15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</row>
    <row r="80" spans="1:15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</row>
    <row r="81" spans="1:15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</row>
    <row r="82" spans="1:15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</row>
    <row r="83" spans="1:15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</row>
    <row r="84" spans="1:15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</row>
    <row r="86" spans="1:15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</row>
    <row r="87" spans="1:15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</row>
    <row r="88" spans="1:15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</row>
    <row r="89" spans="1:15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</row>
    <row r="90" spans="1:15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1:15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1:15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</row>
    <row r="93" spans="1:15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</row>
    <row r="94" spans="1:15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</row>
    <row r="95" spans="1:15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</row>
    <row r="96" spans="1:15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1:15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</row>
    <row r="99" spans="1:15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</row>
    <row r="100" spans="1:15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</row>
    <row r="101" spans="1:1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1:15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</row>
    <row r="103" spans="1:15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</row>
    <row r="104" spans="1:15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</row>
    <row r="105" spans="1:15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15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</row>
    <row r="107" spans="1:15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</row>
    <row r="108" spans="1:15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</row>
    <row r="109" spans="1:15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</row>
    <row r="110" spans="1:15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</row>
    <row r="111" spans="1:15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</row>
    <row r="112" spans="1:15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</row>
    <row r="113" spans="1:15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</row>
    <row r="114" spans="1:15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</row>
    <row r="115" spans="1:15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</row>
    <row r="116" spans="1:15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</row>
    <row r="117" spans="1:15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</row>
    <row r="118" spans="1:15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</row>
    <row r="119" spans="1:15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</row>
    <row r="120" spans="1:15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</row>
    <row r="121" spans="1:15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</row>
    <row r="122" spans="1:15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</row>
    <row r="123" spans="1:15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</row>
    <row r="124" spans="1:15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</row>
    <row r="125" spans="1:15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</row>
    <row r="126" spans="1:15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</row>
    <row r="127" spans="1:15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</row>
    <row r="128" spans="1:15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</row>
    <row r="129" spans="1:15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</row>
    <row r="130" spans="1:15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</row>
    <row r="131" spans="1:15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</row>
    <row r="132" spans="1:15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</row>
    <row r="133" spans="1:15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</row>
    <row r="134" spans="1:15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</row>
    <row r="135" spans="1:15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</row>
    <row r="136" spans="1:15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</row>
    <row r="137" spans="1:15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</row>
    <row r="138" spans="1:15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</row>
    <row r="139" spans="1:15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</row>
    <row r="140" spans="1:15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</row>
    <row r="141" spans="1:15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</row>
    <row r="142" spans="1:15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</row>
    <row r="143" spans="1:15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</row>
    <row r="144" spans="1:15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</row>
    <row r="145" spans="1:15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</row>
    <row r="146" spans="1:15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</row>
    <row r="147" spans="1:15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</row>
    <row r="148" spans="1:15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</row>
    <row r="149" spans="1:15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</row>
    <row r="150" spans="1:15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</row>
    <row r="151" spans="1:15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</row>
    <row r="152" spans="1:15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</row>
    <row r="153" spans="1:15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</row>
    <row r="154" spans="1:15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</row>
    <row r="155" spans="1:15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</row>
    <row r="156" spans="1:15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</row>
    <row r="157" spans="1:15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</row>
    <row r="158" spans="1:15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15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</row>
    <row r="161" spans="1:15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</row>
    <row r="163" spans="1:15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</row>
    <row r="164" spans="1:15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5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</row>
    <row r="166" spans="1:15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</row>
    <row r="167" spans="1:15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</row>
    <row r="168" spans="1:15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</row>
    <row r="169" spans="1:15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</row>
    <row r="170" spans="1:15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</row>
    <row r="171" spans="1:15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</row>
    <row r="172" spans="1:15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</row>
    <row r="173" spans="1:15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</row>
    <row r="174" spans="1:15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</row>
    <row r="175" spans="1:15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</row>
    <row r="176" spans="1:15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</row>
    <row r="177" spans="1:15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</row>
    <row r="178" spans="1:15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</row>
    <row r="179" spans="1:15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1:15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1:15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1:15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1:15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1:15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1:15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1:15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1:15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  <row r="188" spans="1:15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</row>
    <row r="189" spans="1:15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</row>
    <row r="190" spans="1:15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</row>
    <row r="191" spans="1:15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</row>
    <row r="192" spans="1:15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</row>
    <row r="193" spans="1:15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</row>
    <row r="194" spans="1:15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</row>
    <row r="195" spans="1:15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</row>
    <row r="196" spans="1:15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</row>
    <row r="197" spans="1:15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</row>
    <row r="198" spans="1:15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</row>
    <row r="199" spans="1:15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</row>
    <row r="200" spans="1:15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</row>
    <row r="201" spans="1:15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</row>
    <row r="202" spans="1:15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</row>
    <row r="203" spans="1:15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</row>
    <row r="204" spans="1:15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</row>
    <row r="205" spans="1:15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</row>
    <row r="206" spans="1:15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</row>
    <row r="207" spans="1:15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</row>
    <row r="208" spans="1:15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</row>
    <row r="209" spans="1:15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</row>
    <row r="210" spans="1:15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</row>
    <row r="211" spans="1:15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</row>
    <row r="212" spans="1:15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</row>
    <row r="213" spans="1:15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</row>
    <row r="214" spans="1:15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</row>
    <row r="215" spans="1:15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</row>
    <row r="216" spans="1:15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</row>
    <row r="217" spans="1:15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</row>
    <row r="218" spans="1:15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</row>
    <row r="219" spans="1:15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</row>
    <row r="220" spans="1:15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</row>
    <row r="221" spans="1:15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</row>
    <row r="222" spans="1:15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</row>
    <row r="223" spans="1:15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</row>
    <row r="224" spans="1:15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</row>
    <row r="225" spans="1:15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</row>
    <row r="226" spans="1:15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</row>
    <row r="227" spans="1:15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</row>
    <row r="228" spans="1:15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</row>
    <row r="229" spans="1:15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</row>
    <row r="230" spans="1:15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</row>
    <row r="231" spans="1:15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</row>
    <row r="232" spans="1:15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</row>
    <row r="233" spans="1:15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</row>
    <row r="234" spans="1:15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</row>
    <row r="235" spans="1:15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</row>
    <row r="236" spans="1:15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</row>
    <row r="237" spans="1:15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</row>
    <row r="238" spans="1:15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</row>
    <row r="239" spans="1:15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</row>
    <row r="240" spans="1:15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</row>
    <row r="241" spans="1:15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</row>
    <row r="242" spans="1:15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</row>
    <row r="243" spans="1:15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</row>
    <row r="244" spans="1:15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</row>
    <row r="245" spans="1:15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</row>
    <row r="246" spans="1:15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</row>
    <row r="247" spans="1:15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</row>
    <row r="248" spans="1:15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</row>
    <row r="249" spans="1:15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</row>
    <row r="250" spans="1:15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</row>
    <row r="251" spans="1:15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</row>
    <row r="252" spans="1:15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</row>
    <row r="253" spans="1:15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</row>
    <row r="254" spans="1:15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</row>
    <row r="255" spans="1:15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</row>
    <row r="256" spans="1:15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</row>
    <row r="257" spans="1:15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</row>
    <row r="258" spans="1:15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</row>
    <row r="259" spans="1:15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</row>
    <row r="260" spans="1:15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</row>
    <row r="261" spans="1:15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</row>
    <row r="262" spans="1:15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</row>
    <row r="263" spans="1:15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</row>
    <row r="264" spans="1:15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</row>
    <row r="265" spans="1:15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</row>
    <row r="266" spans="1:15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</row>
    <row r="267" spans="1:15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</row>
    <row r="268" spans="1:15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</row>
    <row r="269" spans="1:15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</row>
    <row r="270" spans="1:15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</row>
    <row r="271" spans="1:15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</row>
    <row r="272" spans="1:15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</row>
    <row r="273" spans="1:15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</row>
    <row r="274" spans="1:15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</row>
    <row r="275" spans="1:15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</row>
    <row r="276" spans="1:15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</row>
    <row r="277" spans="1:15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</row>
    <row r="278" spans="1:15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</row>
    <row r="279" spans="1:15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</row>
    <row r="280" spans="1:15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</row>
    <row r="281" spans="1:15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</row>
    <row r="282" spans="1:15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</row>
    <row r="283" spans="1:15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</row>
    <row r="284" spans="1:15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</row>
    <row r="285" spans="1:15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</row>
    <row r="286" spans="1:15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</row>
    <row r="287" spans="1:15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</row>
    <row r="288" spans="1:15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</row>
    <row r="289" spans="1:15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</row>
    <row r="290" spans="1:15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</row>
    <row r="291" spans="1:15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</row>
    <row r="292" spans="1:15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</row>
    <row r="293" spans="1:15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</row>
    <row r="294" spans="1:15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</row>
    <row r="295" spans="1:15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</row>
    <row r="296" spans="1:15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</row>
    <row r="297" spans="1:15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</row>
    <row r="298" spans="1:15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</row>
    <row r="299" spans="1:15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</row>
    <row r="300" spans="1:15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</row>
    <row r="301" spans="1:15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</row>
    <row r="302" spans="1:15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</row>
    <row r="303" spans="1:15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</row>
    <row r="304" spans="1:15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</row>
    <row r="305" spans="1:15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</row>
    <row r="306" spans="1:15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</row>
    <row r="307" spans="1:15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</row>
    <row r="308" spans="1:15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</row>
    <row r="309" spans="1:15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</row>
    <row r="310" spans="1:15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</row>
    <row r="311" spans="1:15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</row>
    <row r="312" spans="1:15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</row>
    <row r="313" spans="1:15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</row>
    <row r="314" spans="1:15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</row>
    <row r="315" spans="1:15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</row>
    <row r="316" spans="1:15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</row>
    <row r="317" spans="1:15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</row>
    <row r="318" spans="1:15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</row>
    <row r="319" spans="1:15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</row>
    <row r="320" spans="1:15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</row>
    <row r="321" spans="1:15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</row>
    <row r="322" spans="1:15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</row>
    <row r="323" spans="1:15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</row>
    <row r="324" spans="1:15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</row>
    <row r="325" spans="1:15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</row>
    <row r="326" spans="1:15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</row>
    <row r="327" spans="1:15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</row>
    <row r="328" spans="1:15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</row>
    <row r="329" spans="1:15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</row>
    <row r="330" spans="1:15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</row>
    <row r="331" spans="1:15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</row>
    <row r="332" spans="1:15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</row>
    <row r="333" spans="1:15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</row>
    <row r="334" spans="1:15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</row>
    <row r="335" spans="1:15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</row>
    <row r="336" spans="1:15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</row>
    <row r="337" spans="1:15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</row>
    <row r="338" spans="1:15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</row>
    <row r="339" spans="1:15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</row>
    <row r="340" spans="1:15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</row>
    <row r="341" spans="1:15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</row>
    <row r="342" spans="1:15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</row>
    <row r="343" spans="1:15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</row>
    <row r="344" spans="1:15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</row>
    <row r="345" spans="1:15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</row>
    <row r="346" spans="1:15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</row>
    <row r="347" spans="1:15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</row>
    <row r="348" spans="1:15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</row>
    <row r="349" spans="1:15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</row>
    <row r="350" spans="1:15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</row>
    <row r="351" spans="1:15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</row>
    <row r="352" spans="1:15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</row>
    <row r="353" spans="1:15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</row>
    <row r="354" spans="1:15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</row>
    <row r="355" spans="1:15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</row>
    <row r="356" spans="1:15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</row>
    <row r="357" spans="1:15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</row>
    <row r="358" spans="1:15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</row>
    <row r="359" spans="1:15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</row>
    <row r="360" spans="1:15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</row>
    <row r="361" spans="1:15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</row>
    <row r="362" spans="1:15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</row>
    <row r="363" spans="1:15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</row>
    <row r="364" spans="1:15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</row>
    <row r="365" spans="1:15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</row>
    <row r="366" spans="1:15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</row>
    <row r="367" spans="1:15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</row>
    <row r="368" spans="1:15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</row>
    <row r="369" spans="1:15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</row>
    <row r="370" spans="1:15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</row>
    <row r="371" spans="1:15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</row>
    <row r="372" spans="1:15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</row>
    <row r="373" spans="1:15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</row>
    <row r="374" spans="1:15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</row>
    <row r="375" spans="1:15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</row>
    <row r="376" spans="1:15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</row>
    <row r="377" spans="1:15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</row>
    <row r="378" spans="1:15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</row>
    <row r="379" spans="1:15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</row>
    <row r="380" spans="1:15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</row>
    <row r="381" spans="1:15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</row>
    <row r="382" spans="1:15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</row>
    <row r="383" spans="1:15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</row>
    <row r="384" spans="1:15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</row>
    <row r="385" spans="1:15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</row>
    <row r="386" spans="1:15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</row>
    <row r="387" spans="1:15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</row>
    <row r="388" spans="1:15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</row>
    <row r="389" spans="1:15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</row>
    <row r="390" spans="1:15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</row>
    <row r="391" spans="1:15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</row>
    <row r="392" spans="1:15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</row>
    <row r="393" spans="1:15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</row>
    <row r="394" spans="1:15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</row>
    <row r="395" spans="1:15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</row>
    <row r="396" spans="1:15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</row>
    <row r="397" spans="1:15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</row>
    <row r="398" spans="1:15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</row>
    <row r="399" spans="1:15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</row>
    <row r="400" spans="1:15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</row>
    <row r="401" spans="1:15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</row>
    <row r="402" spans="1:15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</row>
    <row r="403" spans="1:15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</row>
    <row r="404" spans="1:15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</row>
    <row r="405" spans="1:15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</row>
    <row r="406" spans="1:15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</row>
    <row r="407" spans="1:15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</row>
    <row r="408" spans="1:15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</row>
    <row r="409" spans="1:15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</row>
    <row r="410" spans="1:15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</row>
    <row r="411" spans="1:15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</row>
    <row r="412" spans="1:15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</row>
    <row r="413" spans="1:15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</row>
    <row r="414" spans="1:15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</row>
    <row r="415" spans="1:15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</row>
    <row r="416" spans="1:15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</row>
    <row r="417" spans="1:15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</row>
    <row r="418" spans="1:15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</row>
    <row r="419" spans="1:15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</row>
    <row r="420" spans="1:15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</row>
    <row r="421" spans="1:15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</row>
    <row r="422" spans="1:15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</row>
    <row r="423" spans="1:15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</row>
    <row r="424" spans="1:15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</row>
    <row r="425" spans="1:15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</row>
    <row r="426" spans="1:15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</row>
    <row r="427" spans="1:15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</row>
    <row r="428" spans="1:15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</row>
    <row r="429" spans="1:15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</row>
    <row r="430" spans="1:15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</row>
    <row r="431" spans="1:15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</row>
    <row r="432" spans="1:15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</row>
    <row r="433" spans="1:15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</row>
    <row r="434" spans="1:15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</row>
    <row r="435" spans="1:15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</row>
    <row r="436" spans="1:15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</row>
    <row r="437" spans="1:15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</row>
    <row r="438" spans="1:15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</row>
    <row r="439" spans="1:15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</row>
    <row r="440" spans="1:15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</row>
    <row r="441" spans="1:15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</row>
    <row r="442" spans="1:15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</row>
    <row r="443" spans="1:15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</row>
    <row r="444" spans="1:15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</row>
    <row r="445" spans="1:15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</row>
    <row r="446" spans="1:15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</row>
    <row r="447" spans="1:15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</row>
    <row r="448" spans="1:15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</row>
    <row r="449" spans="1:15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</row>
    <row r="450" spans="1:15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</row>
    <row r="451" spans="1:15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</row>
    <row r="452" spans="1:15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</row>
    <row r="453" spans="1:15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</row>
    <row r="454" spans="1:15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</row>
    <row r="455" spans="1:15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</row>
    <row r="456" spans="1:15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</row>
    <row r="457" spans="1:15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</row>
    <row r="458" spans="1:15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</row>
    <row r="459" spans="1:15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</row>
    <row r="460" spans="1:15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</row>
    <row r="461" spans="1:15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</row>
    <row r="462" spans="1:15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</row>
    <row r="463" spans="1:15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</row>
    <row r="464" spans="1:15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</row>
    <row r="465" spans="1:15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</row>
    <row r="466" spans="1:15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</row>
    <row r="467" spans="1:15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</row>
    <row r="468" spans="1:15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</row>
    <row r="469" spans="1:15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</row>
    <row r="470" spans="1:15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</row>
    <row r="471" spans="1:15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</row>
    <row r="472" spans="1:15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</row>
    <row r="473" spans="1:15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</row>
    <row r="474" spans="1:15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</row>
    <row r="475" spans="1:15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</row>
    <row r="476" spans="1:15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</row>
    <row r="477" spans="1:15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</row>
    <row r="478" spans="1:15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</row>
    <row r="479" spans="1:15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</row>
    <row r="480" spans="1:15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</row>
    <row r="481" spans="1:15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</row>
    <row r="482" spans="1:15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</row>
    <row r="483" spans="1:15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</row>
    <row r="484" spans="1:15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</row>
    <row r="485" spans="1:15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</row>
    <row r="486" spans="1:15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</row>
    <row r="487" spans="1:15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</row>
    <row r="488" spans="1:15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</row>
    <row r="489" spans="1:15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</row>
    <row r="490" spans="1:15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</row>
    <row r="491" spans="1:15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</row>
    <row r="492" spans="1:15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</row>
    <row r="493" spans="1:15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</row>
    <row r="494" spans="1:15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</row>
    <row r="495" spans="1:15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</row>
    <row r="496" spans="1:15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</row>
    <row r="497" spans="1:15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</row>
    <row r="498" spans="1:15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</row>
    <row r="499" spans="1:15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</row>
    <row r="500" spans="1:15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</row>
    <row r="501" spans="1:15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</row>
    <row r="502" spans="1:15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</row>
    <row r="503" spans="1:15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</row>
    <row r="504" spans="1:15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</row>
    <row r="505" spans="1:15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</row>
    <row r="506" spans="1:15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</row>
    <row r="507" spans="1:15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</row>
    <row r="508" spans="1:15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</row>
    <row r="509" spans="1:15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</row>
    <row r="510" spans="1:15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</row>
    <row r="511" spans="1:15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</row>
    <row r="512" spans="1:15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</row>
    <row r="513" spans="1:15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</row>
    <row r="514" spans="1:15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</row>
    <row r="515" spans="1:15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</row>
    <row r="516" spans="1:15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</row>
    <row r="517" spans="1:15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</row>
    <row r="518" spans="1:15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</row>
    <row r="519" spans="1:15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</row>
    <row r="520" spans="1:15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</row>
    <row r="521" spans="1:15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</row>
    <row r="522" spans="1:15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</row>
    <row r="523" spans="1:15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</row>
    <row r="524" spans="1:15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</row>
    <row r="525" spans="1:15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</row>
    <row r="526" spans="1:15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</row>
    <row r="527" spans="1:15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</row>
    <row r="528" spans="1:15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</row>
    <row r="529" spans="1:15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</row>
    <row r="530" spans="1:15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</row>
    <row r="531" spans="1:15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</row>
    <row r="532" spans="1:15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</row>
    <row r="533" spans="1:15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</row>
    <row r="534" spans="1:15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</row>
    <row r="535" spans="1:15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</row>
    <row r="536" spans="1:15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</row>
    <row r="537" spans="1:15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</row>
    <row r="538" spans="1:15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</row>
    <row r="539" spans="1:15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</row>
    <row r="540" spans="1:15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</row>
    <row r="541" spans="1:15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</row>
    <row r="542" spans="1:15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</row>
    <row r="543" spans="1:15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</row>
    <row r="544" spans="1:15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</row>
    <row r="545" spans="1:15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</row>
    <row r="546" spans="1:15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</row>
    <row r="547" spans="1:15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</row>
    <row r="548" spans="1:15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</row>
    <row r="549" spans="1:15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</row>
    <row r="550" spans="1:15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</row>
    <row r="551" spans="1:15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</row>
    <row r="552" spans="1:15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</row>
    <row r="553" spans="1:15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</row>
    <row r="554" spans="1:15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</row>
    <row r="555" spans="1:15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</row>
    <row r="556" spans="1:15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</row>
    <row r="557" spans="1:15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</row>
    <row r="558" spans="1:15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</row>
    <row r="559" spans="1:15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</row>
    <row r="560" spans="1:15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</row>
    <row r="561" spans="1:15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</row>
    <row r="562" spans="1:15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</row>
    <row r="563" spans="1:15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</row>
    <row r="564" spans="1:15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</row>
    <row r="565" spans="1:15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</row>
    <row r="566" spans="1:15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</row>
    <row r="567" spans="1:15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</row>
    <row r="568" spans="1:15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</row>
    <row r="569" spans="1:15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</row>
    <row r="570" spans="1:15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</row>
    <row r="571" spans="1:15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</row>
    <row r="572" spans="1:15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</row>
    <row r="573" spans="1:15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</row>
    <row r="574" spans="1:15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</row>
    <row r="575" spans="1:15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</row>
    <row r="576" spans="1:15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</row>
    <row r="577" spans="1:15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</row>
    <row r="578" spans="1:15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</row>
    <row r="579" spans="1:15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</row>
    <row r="580" spans="1:15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</row>
    <row r="581" spans="1:15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</row>
    <row r="582" spans="1:15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</row>
    <row r="583" spans="1:15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</row>
    <row r="584" spans="1:15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</row>
    <row r="585" spans="1:15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</row>
    <row r="586" spans="1:15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</row>
    <row r="587" spans="1:15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</row>
    <row r="588" spans="1:15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</row>
    <row r="589" spans="1:15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</row>
    <row r="590" spans="1:15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</row>
    <row r="591" spans="1:15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</row>
    <row r="592" spans="1:15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</row>
    <row r="593" spans="1:15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</row>
    <row r="594" spans="1:15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</row>
    <row r="595" spans="1:15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</row>
    <row r="596" spans="1:15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</row>
    <row r="597" spans="1:15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</row>
    <row r="598" spans="1:15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</row>
    <row r="599" spans="1:15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</row>
    <row r="600" spans="1:15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</row>
    <row r="601" spans="1:15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</row>
    <row r="602" spans="1:15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</row>
    <row r="603" spans="1:15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</row>
    <row r="604" spans="1:15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</row>
    <row r="605" spans="1:15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</row>
    <row r="606" spans="1:15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</row>
    <row r="607" spans="1:15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</row>
    <row r="608" spans="1:15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</row>
    <row r="609" spans="1:15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</row>
    <row r="610" spans="1:15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</row>
    <row r="611" spans="1:15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</row>
    <row r="612" spans="1:15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</row>
    <row r="613" spans="1:15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</row>
    <row r="614" spans="1:15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</row>
    <row r="615" spans="1:15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</row>
    <row r="616" spans="1:15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</row>
    <row r="617" spans="1:15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</row>
    <row r="618" spans="1:15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</row>
    <row r="619" spans="1:15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</row>
    <row r="620" spans="1:15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</row>
    <row r="621" spans="1:15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</row>
    <row r="622" spans="1:15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</row>
    <row r="623" spans="1:15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</row>
    <row r="624" spans="1:15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</row>
    <row r="625" spans="1:15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</row>
    <row r="626" spans="1:15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</row>
    <row r="627" spans="1:15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</row>
    <row r="628" spans="1:15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</row>
    <row r="629" spans="1:15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</row>
    <row r="630" spans="1:15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</row>
    <row r="631" spans="1:15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</row>
    <row r="632" spans="1:15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</row>
    <row r="633" spans="1:15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</row>
    <row r="634" spans="1:15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</row>
    <row r="635" spans="1:15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</row>
    <row r="636" spans="1:15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</row>
    <row r="637" spans="1:15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</row>
    <row r="638" spans="1:15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</row>
    <row r="639" spans="1:15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</row>
    <row r="640" spans="1:15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</row>
    <row r="641" spans="1:15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</row>
    <row r="642" spans="1:15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</row>
    <row r="643" spans="1:15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</row>
    <row r="644" spans="1:15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</row>
    <row r="645" spans="1:15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</row>
    <row r="646" spans="1:15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</row>
    <row r="647" spans="1:15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</row>
    <row r="648" spans="1:15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</row>
    <row r="649" spans="1:15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</row>
    <row r="650" spans="1:15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</row>
    <row r="651" spans="1:15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</row>
    <row r="652" spans="1:15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</row>
    <row r="653" spans="1:15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</row>
    <row r="654" spans="1:15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</row>
    <row r="655" spans="1:15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</row>
    <row r="656" spans="1:15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</row>
    <row r="657" spans="1:15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</row>
    <row r="658" spans="1:15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</row>
    <row r="659" spans="1:15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</row>
    <row r="660" spans="1:15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</row>
    <row r="661" spans="1:15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</row>
    <row r="662" spans="1:15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</row>
    <row r="663" spans="1:15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</row>
    <row r="664" spans="1:15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</row>
    <row r="665" spans="1:15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</row>
    <row r="666" spans="1:15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</row>
    <row r="667" spans="1:15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</row>
    <row r="668" spans="1:15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</row>
    <row r="669" spans="1:15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</row>
    <row r="670" spans="1:15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</row>
    <row r="671" spans="1:15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</row>
    <row r="672" spans="1:15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</row>
    <row r="673" spans="1:15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</row>
    <row r="674" spans="1:15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</row>
    <row r="675" spans="1:15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</row>
    <row r="676" spans="1:15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</row>
    <row r="677" spans="1:15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</row>
    <row r="678" spans="1:15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</row>
    <row r="679" spans="1:15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</row>
    <row r="680" spans="1:15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</row>
    <row r="681" spans="1:15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</row>
    <row r="682" spans="1:15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</row>
    <row r="683" spans="1:15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</row>
    <row r="684" spans="1:15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</row>
    <row r="685" spans="1:15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</row>
    <row r="686" spans="1:15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</row>
    <row r="687" spans="1:15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</row>
    <row r="688" spans="1:15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</row>
    <row r="689" spans="1:15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</row>
    <row r="690" spans="1:15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</row>
    <row r="691" spans="1:15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</row>
    <row r="692" spans="1:15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</row>
    <row r="693" spans="1:15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</row>
    <row r="694" spans="1:15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</row>
    <row r="695" spans="1:15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</row>
    <row r="696" spans="1:15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</row>
    <row r="697" spans="1:15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</row>
    <row r="698" spans="1:15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</row>
    <row r="699" spans="1:15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</row>
    <row r="700" spans="1:15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</row>
    <row r="701" spans="1:15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</row>
    <row r="702" spans="1:15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</row>
    <row r="703" spans="1:15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</row>
    <row r="704" spans="1:15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</row>
    <row r="705" spans="1:15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</row>
    <row r="706" spans="1:15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</row>
    <row r="707" spans="1:15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</row>
    <row r="708" spans="1:15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</row>
    <row r="709" spans="1:15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</row>
    <row r="710" spans="1:15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</row>
    <row r="711" spans="1:15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</row>
    <row r="712" spans="1:15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</row>
    <row r="713" spans="1:15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</row>
    <row r="714" spans="1:15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</row>
    <row r="715" spans="1:15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</row>
    <row r="716" spans="1:15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</row>
    <row r="717" spans="1:15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</row>
    <row r="718" spans="1:15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</row>
    <row r="719" spans="1:15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</row>
    <row r="720" spans="1:15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</row>
    <row r="721" spans="1:15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</row>
    <row r="722" spans="1:15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</row>
    <row r="723" spans="1:15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</row>
    <row r="724" spans="1:15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</row>
    <row r="725" spans="1:15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</row>
    <row r="726" spans="1:15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</row>
    <row r="727" spans="1:15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</row>
    <row r="728" spans="1:15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</row>
    <row r="729" spans="1:15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</row>
    <row r="730" spans="1:15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</row>
    <row r="731" spans="1:15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</row>
    <row r="732" spans="1:15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</row>
    <row r="733" spans="1:15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</row>
    <row r="734" spans="1:15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</row>
    <row r="735" spans="1:15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</row>
    <row r="736" spans="1:15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</row>
    <row r="737" spans="1:15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</row>
    <row r="738" spans="1:15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</row>
    <row r="739" spans="1:15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</row>
    <row r="740" spans="1:15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</row>
    <row r="741" spans="1:15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</row>
    <row r="742" spans="1:15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</row>
    <row r="743" spans="1:15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</row>
    <row r="744" spans="1:15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</row>
    <row r="745" spans="1:15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</row>
    <row r="746" spans="1:15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</row>
    <row r="747" spans="1:15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</row>
    <row r="748" spans="1:15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</row>
    <row r="749" spans="1:15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</row>
    <row r="750" spans="1:15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</row>
    <row r="751" spans="1:15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</row>
    <row r="752" spans="1:15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</row>
    <row r="753" spans="1:15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</row>
    <row r="754" spans="1:15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</row>
    <row r="755" spans="1:15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</row>
    <row r="756" spans="1:15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</row>
    <row r="757" spans="1:15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</row>
    <row r="758" spans="1:15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</row>
    <row r="759" spans="1:15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</row>
    <row r="760" spans="1:15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</row>
    <row r="761" spans="1:15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</row>
    <row r="762" spans="1:15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</row>
    <row r="763" spans="1:15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</row>
    <row r="764" spans="1:15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</row>
    <row r="765" spans="1:15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</row>
    <row r="766" spans="1:15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</row>
    <row r="767" spans="1:15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</row>
    <row r="768" spans="1:15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</row>
    <row r="769" spans="1:15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</row>
    <row r="770" spans="1:15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</row>
    <row r="771" spans="1:15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</row>
    <row r="772" spans="1:15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</row>
    <row r="773" spans="1:15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</row>
    <row r="774" spans="1:15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</row>
    <row r="775" spans="1:15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</row>
    <row r="776" spans="1:15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</row>
    <row r="777" spans="1:15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</row>
    <row r="778" spans="1:15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</row>
    <row r="779" spans="1:15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</row>
    <row r="780" spans="1:15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</row>
    <row r="781" spans="1:15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</row>
    <row r="782" spans="1:15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</row>
    <row r="783" spans="1:15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</row>
    <row r="784" spans="1:15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</row>
    <row r="785" spans="1:15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</row>
    <row r="786" spans="1:15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</row>
    <row r="787" spans="1:15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</row>
    <row r="788" spans="1:15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</row>
    <row r="789" spans="1:15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</row>
    <row r="790" spans="1:15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</row>
    <row r="791" spans="1:15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</row>
    <row r="792" spans="1:15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</row>
    <row r="793" spans="1:15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</row>
    <row r="794" spans="1:15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</row>
    <row r="795" spans="1:15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</row>
    <row r="796" spans="1:15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</row>
    <row r="797" spans="1:15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</row>
    <row r="798" spans="1:15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</row>
    <row r="799" spans="1:15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</row>
    <row r="800" spans="1:15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</row>
    <row r="801" spans="1:15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</row>
    <row r="802" spans="1:15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</row>
    <row r="803" spans="1:15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</row>
    <row r="804" spans="1:15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</row>
    <row r="805" spans="1:15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</row>
    <row r="806" spans="1:15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</row>
    <row r="807" spans="1:15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</row>
    <row r="808" spans="1:15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</row>
    <row r="809" spans="1:15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</row>
    <row r="810" spans="1:15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</row>
    <row r="811" spans="1:15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</row>
    <row r="812" spans="1:15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</row>
    <row r="813" spans="1:15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</row>
    <row r="814" spans="1:15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</row>
    <row r="815" spans="1:15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</row>
    <row r="816" spans="1:15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</row>
    <row r="817" spans="1:15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</row>
    <row r="818" spans="1:15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</row>
    <row r="819" spans="1:15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</row>
    <row r="820" spans="1:15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</row>
    <row r="821" spans="1:15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</row>
    <row r="822" spans="1:15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</row>
    <row r="823" spans="1:15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</row>
    <row r="824" spans="1:15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</row>
    <row r="825" spans="1:15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</row>
    <row r="826" spans="1:15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</row>
    <row r="827" spans="1:15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</row>
    <row r="828" spans="1:15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</row>
    <row r="829" spans="1:15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</row>
    <row r="830" spans="1:15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</row>
    <row r="831" spans="1:15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</row>
    <row r="832" spans="1:15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</row>
    <row r="833" spans="1:15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</row>
    <row r="834" spans="1:15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</row>
    <row r="835" spans="1:15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</row>
    <row r="836" spans="1:15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</row>
    <row r="837" spans="1:15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</row>
    <row r="838" spans="1:15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</row>
    <row r="839" spans="1:15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</row>
    <row r="840" spans="1:15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</row>
    <row r="841" spans="1:15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</row>
    <row r="842" spans="1:15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</row>
    <row r="843" spans="1:15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</row>
    <row r="844" spans="1:15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</row>
    <row r="845" spans="1:15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</row>
    <row r="846" spans="1:15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</row>
    <row r="847" spans="1:15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</row>
    <row r="848" spans="1:15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</row>
    <row r="849" spans="1:15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</row>
    <row r="850" spans="1:15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</row>
    <row r="851" spans="1:15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</row>
    <row r="852" spans="1:15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</row>
    <row r="853" spans="1:15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</row>
    <row r="854" spans="1:15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</row>
    <row r="855" spans="1:15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</row>
    <row r="856" spans="1:15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</row>
    <row r="857" spans="1:15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</row>
    <row r="858" spans="1:15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</row>
    <row r="859" spans="1:15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</row>
    <row r="860" spans="1:15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</row>
    <row r="861" spans="1:15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</row>
    <row r="862" spans="1:15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</row>
    <row r="863" spans="1:15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</row>
    <row r="864" spans="1:15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</row>
    <row r="865" spans="1:15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</row>
    <row r="866" spans="1:15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</row>
    <row r="867" spans="1:15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</row>
    <row r="868" spans="1:15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</row>
    <row r="869" spans="1:15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</row>
    <row r="870" spans="1:15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</row>
    <row r="871" spans="1:15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</row>
    <row r="872" spans="1:15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</row>
    <row r="873" spans="1:15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</row>
    <row r="874" spans="1:15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</row>
    <row r="875" spans="1:15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</row>
    <row r="876" spans="1:15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</row>
    <row r="877" spans="1:15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</row>
    <row r="878" spans="1:15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</row>
    <row r="879" spans="1:15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</row>
    <row r="880" spans="1:15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</row>
    <row r="881" spans="1:15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</row>
    <row r="882" spans="1:15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</row>
    <row r="883" spans="1:15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</row>
    <row r="884" spans="1:15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</row>
    <row r="885" spans="1:15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</row>
    <row r="886" spans="1:15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</row>
    <row r="887" spans="1:15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</row>
    <row r="888" spans="1:15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</row>
    <row r="889" spans="1:15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</row>
    <row r="890" spans="1:15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</row>
    <row r="891" spans="1:15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</row>
    <row r="892" spans="1:15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</row>
    <row r="893" spans="1:15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</row>
    <row r="894" spans="1:15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</row>
    <row r="895" spans="1:15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</row>
    <row r="896" spans="1:15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</row>
    <row r="897" spans="1:15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</row>
    <row r="898" spans="1:15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</row>
    <row r="899" spans="1:15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</row>
    <row r="900" spans="1:15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</row>
    <row r="901" spans="1:15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</row>
    <row r="902" spans="1:15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</row>
    <row r="903" spans="1:15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</row>
    <row r="904" spans="1:15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</row>
    <row r="905" spans="1:15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</row>
    <row r="906" spans="1:15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</row>
    <row r="907" spans="1:15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</row>
    <row r="908" spans="1:15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</row>
    <row r="909" spans="1:15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</row>
    <row r="910" spans="1:15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</row>
    <row r="911" spans="1:15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</row>
    <row r="912" spans="1:15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</row>
    <row r="913" spans="1:15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</row>
    <row r="914" spans="1:15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</row>
    <row r="915" spans="1:15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</row>
    <row r="916" spans="1:15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</row>
    <row r="917" spans="1:15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</row>
    <row r="918" spans="1:15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</row>
    <row r="919" spans="1:15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</row>
    <row r="920" spans="1:15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</row>
    <row r="921" spans="1:15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</row>
    <row r="922" spans="1:15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</row>
    <row r="923" spans="1:15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</row>
    <row r="924" spans="1:15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</row>
    <row r="925" spans="1:15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</row>
    <row r="926" spans="1:15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</row>
    <row r="927" spans="1:15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</row>
    <row r="928" spans="1:15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</row>
    <row r="929" spans="1:15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</row>
    <row r="930" spans="1:15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</row>
    <row r="931" spans="1:15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</row>
    <row r="932" spans="1:15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</row>
    <row r="933" spans="1:15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</row>
    <row r="934" spans="1:15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</row>
    <row r="935" spans="1:15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</row>
    <row r="936" spans="1:15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</row>
    <row r="937" spans="1:15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</row>
    <row r="938" spans="1:15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</row>
    <row r="939" spans="1:15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</row>
    <row r="940" spans="1:15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</row>
    <row r="941" spans="1:15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</row>
    <row r="942" spans="1:15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</row>
    <row r="943" spans="1:15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</row>
    <row r="944" spans="1:15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</row>
    <row r="945" spans="1:15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</row>
    <row r="946" spans="1:15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</row>
    <row r="947" spans="1:15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</row>
    <row r="948" spans="1:15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</row>
    <row r="949" spans="1:15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</row>
    <row r="950" spans="1:15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</row>
    <row r="951" spans="1:15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</row>
    <row r="952" spans="1:15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</row>
    <row r="953" spans="1:15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</row>
    <row r="954" spans="1:15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</row>
    <row r="955" spans="1:15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</row>
    <row r="956" spans="1:15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</row>
    <row r="957" spans="1:15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</row>
    <row r="958" spans="1:15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</row>
    <row r="959" spans="1:15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</row>
    <row r="960" spans="1:15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</row>
    <row r="961" spans="1:15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</row>
    <row r="962" spans="1:15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</row>
    <row r="963" spans="1:15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</row>
    <row r="964" spans="1:15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</row>
    <row r="965" spans="1:15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</row>
    <row r="966" spans="1:15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</row>
    <row r="967" spans="1:15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</row>
    <row r="968" spans="1:15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</row>
    <row r="969" spans="1:15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</row>
    <row r="970" spans="1:15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</row>
    <row r="971" spans="1:15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</row>
    <row r="972" spans="1:15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</row>
    <row r="973" spans="1:15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</row>
    <row r="974" spans="1:15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</row>
    <row r="975" spans="1:15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</row>
    <row r="976" spans="1:15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</row>
    <row r="977" spans="1:15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</row>
    <row r="978" spans="1:15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</row>
    <row r="979" spans="1:15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</row>
    <row r="980" spans="1:15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</row>
    <row r="981" spans="1:15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</row>
    <row r="982" spans="1:15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</row>
    <row r="983" spans="1:15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</row>
    <row r="984" spans="1:15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</row>
    <row r="985" spans="1:15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</row>
    <row r="986" spans="1:15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</row>
    <row r="987" spans="1:15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</row>
    <row r="988" spans="1:15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</row>
    <row r="989" spans="1:15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</row>
    <row r="990" spans="1:15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</row>
    <row r="991" spans="1:15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</row>
    <row r="992" spans="1:15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</row>
    <row r="993" spans="1:15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</row>
    <row r="994" spans="1:15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</row>
    <row r="995" spans="1:15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</row>
    <row r="996" spans="1:15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</row>
    <row r="997" spans="1:15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</row>
    <row r="998" spans="1:15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</row>
    <row r="999" spans="1:15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</row>
    <row r="1000" spans="1:15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</row>
    <row r="1001" spans="1:15" x14ac:dyDescent="0.2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</row>
    <row r="1002" spans="1:15" x14ac:dyDescent="0.2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</row>
    <row r="1003" spans="1:15" x14ac:dyDescent="0.2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</row>
    <row r="1004" spans="1:15" x14ac:dyDescent="0.2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</row>
    <row r="1005" spans="1:15" x14ac:dyDescent="0.2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</row>
    <row r="1006" spans="1:15" x14ac:dyDescent="0.2">
      <c r="A1006" s="52"/>
      <c r="B1006" s="52"/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</row>
    <row r="1007" spans="1:15" x14ac:dyDescent="0.2">
      <c r="A1007" s="52"/>
      <c r="B1007" s="52"/>
      <c r="C1007" s="52"/>
      <c r="D1007" s="52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</row>
    <row r="1008" spans="1:15" x14ac:dyDescent="0.2">
      <c r="A1008" s="52"/>
      <c r="B1008" s="52"/>
      <c r="C1008" s="52"/>
      <c r="D1008" s="52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</row>
    <row r="1009" spans="1:15" x14ac:dyDescent="0.2">
      <c r="A1009" s="52"/>
      <c r="B1009" s="52"/>
      <c r="C1009" s="52"/>
      <c r="D1009" s="52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</row>
    <row r="1010" spans="1:15" x14ac:dyDescent="0.2">
      <c r="A1010" s="52"/>
      <c r="B1010" s="52"/>
      <c r="C1010" s="52"/>
      <c r="D1010" s="52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</row>
    <row r="1011" spans="1:15" x14ac:dyDescent="0.2">
      <c r="A1011" s="52"/>
      <c r="B1011" s="52"/>
      <c r="C1011" s="52"/>
      <c r="D1011" s="52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</row>
    <row r="1012" spans="1:15" x14ac:dyDescent="0.2">
      <c r="A1012" s="52"/>
      <c r="B1012" s="52"/>
      <c r="C1012" s="52"/>
      <c r="D1012" s="52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</row>
    <row r="1013" spans="1:15" x14ac:dyDescent="0.2">
      <c r="A1013" s="52"/>
      <c r="B1013" s="52"/>
      <c r="C1013" s="52"/>
      <c r="D1013" s="52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</row>
    <row r="1014" spans="1:15" x14ac:dyDescent="0.2">
      <c r="A1014" s="52"/>
      <c r="B1014" s="52"/>
      <c r="C1014" s="52"/>
      <c r="D1014" s="52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</row>
    <row r="1015" spans="1:15" x14ac:dyDescent="0.2">
      <c r="A1015" s="52"/>
      <c r="B1015" s="52"/>
      <c r="C1015" s="52"/>
      <c r="D1015" s="52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</row>
    <row r="1016" spans="1:15" x14ac:dyDescent="0.2">
      <c r="A1016" s="52"/>
      <c r="B1016" s="52"/>
      <c r="C1016" s="52"/>
      <c r="D1016" s="52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</row>
    <row r="1017" spans="1:15" x14ac:dyDescent="0.2">
      <c r="A1017" s="52"/>
      <c r="B1017" s="52"/>
      <c r="C1017" s="52"/>
      <c r="D1017" s="52"/>
      <c r="E1017" s="52"/>
      <c r="F1017" s="52"/>
      <c r="G1017" s="52"/>
      <c r="H1017" s="52"/>
      <c r="I1017" s="52"/>
      <c r="J1017" s="52"/>
      <c r="K1017" s="52"/>
      <c r="L1017" s="52"/>
      <c r="M1017" s="52"/>
      <c r="N1017" s="52"/>
      <c r="O1017" s="52"/>
    </row>
    <row r="1018" spans="1:15" x14ac:dyDescent="0.2">
      <c r="A1018" s="52"/>
      <c r="B1018" s="52"/>
      <c r="C1018" s="52"/>
      <c r="D1018" s="52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</row>
    <row r="1019" spans="1:15" x14ac:dyDescent="0.2">
      <c r="A1019" s="52"/>
      <c r="B1019" s="52"/>
      <c r="C1019" s="52"/>
      <c r="D1019" s="52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</row>
    <row r="1020" spans="1:15" x14ac:dyDescent="0.2">
      <c r="A1020" s="52"/>
      <c r="B1020" s="52"/>
      <c r="C1020" s="52"/>
      <c r="D1020" s="52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</row>
    <row r="1021" spans="1:15" x14ac:dyDescent="0.2">
      <c r="A1021" s="52"/>
      <c r="B1021" s="52"/>
      <c r="C1021" s="52"/>
      <c r="D1021" s="52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</row>
    <row r="1022" spans="1:15" x14ac:dyDescent="0.2">
      <c r="A1022" s="52"/>
      <c r="B1022" s="52"/>
      <c r="C1022" s="52"/>
      <c r="D1022" s="52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</row>
    <row r="1023" spans="1:15" x14ac:dyDescent="0.2">
      <c r="A1023" s="52"/>
      <c r="B1023" s="52"/>
      <c r="C1023" s="52"/>
      <c r="D1023" s="52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</row>
    <row r="1024" spans="1:15" x14ac:dyDescent="0.2">
      <c r="A1024" s="52"/>
      <c r="B1024" s="52"/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</row>
    <row r="1025" spans="1:15" x14ac:dyDescent="0.2">
      <c r="A1025" s="52"/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</row>
    <row r="1026" spans="1:15" x14ac:dyDescent="0.2">
      <c r="A1026" s="52"/>
      <c r="B1026" s="52"/>
      <c r="C1026" s="52"/>
      <c r="D1026" s="52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</row>
    <row r="1027" spans="1:15" x14ac:dyDescent="0.2">
      <c r="A1027" s="52"/>
      <c r="B1027" s="52"/>
      <c r="C1027" s="52"/>
      <c r="D1027" s="52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</row>
    <row r="1028" spans="1:15" x14ac:dyDescent="0.2">
      <c r="A1028" s="52"/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</row>
    <row r="1029" spans="1:15" x14ac:dyDescent="0.2">
      <c r="A1029" s="52"/>
      <c r="B1029" s="52"/>
      <c r="C1029" s="52"/>
      <c r="D1029" s="52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</row>
    <row r="1030" spans="1:15" x14ac:dyDescent="0.2">
      <c r="A1030" s="52"/>
      <c r="B1030" s="52"/>
      <c r="C1030" s="52"/>
      <c r="D1030" s="52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</row>
    <row r="1031" spans="1:15" x14ac:dyDescent="0.2">
      <c r="A1031" s="52"/>
      <c r="B1031" s="52"/>
      <c r="C1031" s="52"/>
      <c r="D1031" s="52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</row>
    <row r="1032" spans="1:15" x14ac:dyDescent="0.2">
      <c r="A1032" s="52"/>
      <c r="B1032" s="52"/>
      <c r="C1032" s="52"/>
      <c r="D1032" s="52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</row>
    <row r="1033" spans="1:15" x14ac:dyDescent="0.2">
      <c r="A1033" s="52"/>
      <c r="B1033" s="52"/>
      <c r="C1033" s="52"/>
      <c r="D1033" s="52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</row>
    <row r="1034" spans="1:15" x14ac:dyDescent="0.2">
      <c r="A1034" s="52"/>
      <c r="B1034" s="52"/>
      <c r="C1034" s="52"/>
      <c r="D1034" s="52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</row>
    <row r="1035" spans="1:15" x14ac:dyDescent="0.2">
      <c r="A1035" s="52"/>
      <c r="B1035" s="52"/>
      <c r="C1035" s="52"/>
      <c r="D1035" s="52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</row>
    <row r="1036" spans="1:15" x14ac:dyDescent="0.2">
      <c r="A1036" s="52"/>
      <c r="B1036" s="52"/>
      <c r="C1036" s="52"/>
      <c r="D1036" s="52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</row>
    <row r="1037" spans="1:15" x14ac:dyDescent="0.2">
      <c r="A1037" s="52"/>
      <c r="B1037" s="52"/>
      <c r="C1037" s="52"/>
      <c r="D1037" s="52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</row>
    <row r="1038" spans="1:15" x14ac:dyDescent="0.2">
      <c r="A1038" s="52"/>
      <c r="B1038" s="52"/>
      <c r="C1038" s="52"/>
      <c r="D1038" s="52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</row>
    <row r="1039" spans="1:15" x14ac:dyDescent="0.2">
      <c r="A1039" s="52"/>
      <c r="B1039" s="52"/>
      <c r="C1039" s="52"/>
      <c r="D1039" s="52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</row>
    <row r="1040" spans="1:15" x14ac:dyDescent="0.2">
      <c r="A1040" s="52"/>
      <c r="B1040" s="52"/>
      <c r="C1040" s="52"/>
      <c r="D1040" s="52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</row>
    <row r="1041" spans="1:15" x14ac:dyDescent="0.2">
      <c r="A1041" s="52"/>
      <c r="B1041" s="52"/>
      <c r="C1041" s="52"/>
      <c r="D1041" s="52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</row>
    <row r="1042" spans="1:15" x14ac:dyDescent="0.2">
      <c r="A1042" s="52"/>
      <c r="B1042" s="52"/>
      <c r="C1042" s="52"/>
      <c r="D1042" s="52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</row>
    <row r="1043" spans="1:15" x14ac:dyDescent="0.2">
      <c r="A1043" s="52"/>
      <c r="B1043" s="52"/>
      <c r="C1043" s="52"/>
      <c r="D1043" s="52"/>
      <c r="E1043" s="52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</row>
    <row r="1044" spans="1:15" x14ac:dyDescent="0.2">
      <c r="A1044" s="52"/>
      <c r="B1044" s="52"/>
      <c r="C1044" s="52"/>
      <c r="D1044" s="52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</row>
    <row r="1045" spans="1:15" x14ac:dyDescent="0.2">
      <c r="A1045" s="52"/>
      <c r="B1045" s="52"/>
      <c r="C1045" s="52"/>
      <c r="D1045" s="52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</row>
    <row r="1046" spans="1:15" x14ac:dyDescent="0.2">
      <c r="A1046" s="52"/>
      <c r="B1046" s="52"/>
      <c r="C1046" s="52"/>
      <c r="D1046" s="52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</row>
    <row r="1047" spans="1:15" x14ac:dyDescent="0.2">
      <c r="A1047" s="52"/>
      <c r="B1047" s="52"/>
      <c r="C1047" s="52"/>
      <c r="D1047" s="52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</row>
    <row r="1048" spans="1:15" x14ac:dyDescent="0.2">
      <c r="A1048" s="52"/>
      <c r="B1048" s="52"/>
      <c r="C1048" s="52"/>
      <c r="D1048" s="52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</row>
    <row r="1049" spans="1:15" x14ac:dyDescent="0.2">
      <c r="A1049" s="52"/>
      <c r="B1049" s="52"/>
      <c r="C1049" s="52"/>
      <c r="D1049" s="52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</row>
    <row r="1050" spans="1:15" x14ac:dyDescent="0.2">
      <c r="A1050" s="52"/>
      <c r="B1050" s="52"/>
      <c r="C1050" s="52"/>
      <c r="D1050" s="52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</row>
    <row r="1051" spans="1:15" x14ac:dyDescent="0.2">
      <c r="A1051" s="52"/>
      <c r="B1051" s="52"/>
      <c r="C1051" s="52"/>
      <c r="D1051" s="52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</row>
    <row r="1052" spans="1:15" x14ac:dyDescent="0.2">
      <c r="A1052" s="52"/>
      <c r="B1052" s="52"/>
      <c r="C1052" s="52"/>
      <c r="D1052" s="52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</row>
    <row r="1053" spans="1:15" x14ac:dyDescent="0.2">
      <c r="A1053" s="52"/>
      <c r="B1053" s="52"/>
      <c r="C1053" s="52"/>
      <c r="D1053" s="52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</row>
    <row r="1054" spans="1:15" x14ac:dyDescent="0.2">
      <c r="A1054" s="52"/>
      <c r="B1054" s="52"/>
      <c r="C1054" s="52"/>
      <c r="D1054" s="52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</row>
    <row r="1055" spans="1:15" x14ac:dyDescent="0.2">
      <c r="A1055" s="52"/>
      <c r="B1055" s="52"/>
      <c r="C1055" s="52"/>
      <c r="D1055" s="52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</row>
    <row r="1056" spans="1:15" x14ac:dyDescent="0.2">
      <c r="A1056" s="52"/>
      <c r="B1056" s="52"/>
      <c r="C1056" s="52"/>
      <c r="D1056" s="52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</row>
    <row r="1057" spans="1:15" x14ac:dyDescent="0.2">
      <c r="A1057" s="52"/>
      <c r="B1057" s="52"/>
      <c r="C1057" s="52"/>
      <c r="D1057" s="52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</row>
    <row r="1058" spans="1:15" x14ac:dyDescent="0.2">
      <c r="A1058" s="52"/>
      <c r="B1058" s="52"/>
      <c r="C1058" s="52"/>
      <c r="D1058" s="52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</row>
    <row r="1059" spans="1:15" x14ac:dyDescent="0.2">
      <c r="A1059" s="52"/>
      <c r="B1059" s="52"/>
      <c r="C1059" s="52"/>
      <c r="D1059" s="52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</row>
    <row r="1060" spans="1:15" x14ac:dyDescent="0.2">
      <c r="A1060" s="52"/>
      <c r="B1060" s="52"/>
      <c r="C1060" s="52"/>
      <c r="D1060" s="52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</row>
    <row r="1061" spans="1:15" x14ac:dyDescent="0.2">
      <c r="A1061" s="52"/>
      <c r="B1061" s="52"/>
      <c r="C1061" s="52"/>
      <c r="D1061" s="52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</row>
    <row r="1062" spans="1:15" x14ac:dyDescent="0.2">
      <c r="A1062" s="52"/>
      <c r="B1062" s="52"/>
      <c r="C1062" s="52"/>
      <c r="D1062" s="52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</row>
    <row r="1063" spans="1:15" x14ac:dyDescent="0.2">
      <c r="A1063" s="52"/>
      <c r="B1063" s="52"/>
      <c r="C1063" s="52"/>
      <c r="D1063" s="52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</row>
    <row r="1064" spans="1:15" x14ac:dyDescent="0.2">
      <c r="A1064" s="52"/>
      <c r="B1064" s="52"/>
      <c r="C1064" s="52"/>
      <c r="D1064" s="52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</row>
    <row r="1065" spans="1:15" x14ac:dyDescent="0.2">
      <c r="A1065" s="52"/>
      <c r="B1065" s="52"/>
      <c r="C1065" s="52"/>
      <c r="D1065" s="52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</row>
    <row r="1066" spans="1:15" x14ac:dyDescent="0.2">
      <c r="A1066" s="52"/>
      <c r="B1066" s="52"/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</row>
    <row r="1067" spans="1:15" x14ac:dyDescent="0.2">
      <c r="A1067" s="52"/>
      <c r="B1067" s="52"/>
      <c r="C1067" s="52"/>
      <c r="D1067" s="52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</row>
    <row r="1068" spans="1:15" x14ac:dyDescent="0.2">
      <c r="A1068" s="52"/>
      <c r="B1068" s="52"/>
      <c r="C1068" s="52"/>
      <c r="D1068" s="52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</row>
    <row r="1069" spans="1:15" x14ac:dyDescent="0.2">
      <c r="A1069" s="52"/>
      <c r="B1069" s="52"/>
      <c r="C1069" s="52"/>
      <c r="D1069" s="52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</row>
    <row r="1070" spans="1:15" x14ac:dyDescent="0.2">
      <c r="A1070" s="52"/>
      <c r="B1070" s="52"/>
      <c r="C1070" s="52"/>
      <c r="D1070" s="52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</row>
    <row r="1071" spans="1:15" x14ac:dyDescent="0.2">
      <c r="A1071" s="52"/>
      <c r="B1071" s="52"/>
      <c r="C1071" s="52"/>
      <c r="D1071" s="52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</row>
    <row r="1072" spans="1:15" x14ac:dyDescent="0.2">
      <c r="A1072" s="52"/>
      <c r="B1072" s="52"/>
      <c r="C1072" s="52"/>
      <c r="D1072" s="52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</row>
    <row r="1073" spans="1:15" x14ac:dyDescent="0.2">
      <c r="A1073" s="52"/>
      <c r="B1073" s="52"/>
      <c r="C1073" s="52"/>
      <c r="D1073" s="52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</row>
    <row r="1074" spans="1:15" x14ac:dyDescent="0.2">
      <c r="A1074" s="52"/>
      <c r="B1074" s="52"/>
      <c r="C1074" s="52"/>
      <c r="D1074" s="52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</row>
    <row r="1075" spans="1:15" x14ac:dyDescent="0.2">
      <c r="A1075" s="52"/>
      <c r="B1075" s="52"/>
      <c r="C1075" s="52"/>
      <c r="D1075" s="52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</row>
    <row r="1076" spans="1:15" x14ac:dyDescent="0.2">
      <c r="A1076" s="52"/>
      <c r="B1076" s="52"/>
      <c r="C1076" s="52"/>
      <c r="D1076" s="52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</row>
    <row r="1077" spans="1:15" x14ac:dyDescent="0.2">
      <c r="A1077" s="52"/>
      <c r="B1077" s="52"/>
      <c r="C1077" s="52"/>
      <c r="D1077" s="52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</row>
    <row r="1078" spans="1:15" x14ac:dyDescent="0.2">
      <c r="A1078" s="52"/>
      <c r="B1078" s="52"/>
      <c r="C1078" s="52"/>
      <c r="D1078" s="52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</row>
    <row r="1079" spans="1:15" x14ac:dyDescent="0.2">
      <c r="A1079" s="52"/>
      <c r="B1079" s="52"/>
      <c r="C1079" s="52"/>
      <c r="D1079" s="52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</row>
    <row r="1080" spans="1:15" x14ac:dyDescent="0.2">
      <c r="A1080" s="52"/>
      <c r="B1080" s="52"/>
      <c r="C1080" s="52"/>
      <c r="D1080" s="52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</row>
    <row r="1081" spans="1:15" x14ac:dyDescent="0.2">
      <c r="A1081" s="52"/>
      <c r="B1081" s="52"/>
      <c r="C1081" s="52"/>
      <c r="D1081" s="52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</row>
    <row r="1082" spans="1:15" x14ac:dyDescent="0.2">
      <c r="A1082" s="52"/>
      <c r="B1082" s="52"/>
      <c r="C1082" s="52"/>
      <c r="D1082" s="52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</row>
    <row r="1083" spans="1:15" x14ac:dyDescent="0.2">
      <c r="A1083" s="52"/>
      <c r="B1083" s="52"/>
      <c r="C1083" s="52"/>
      <c r="D1083" s="52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</row>
    <row r="1084" spans="1:15" x14ac:dyDescent="0.2">
      <c r="A1084" s="52"/>
      <c r="B1084" s="52"/>
      <c r="C1084" s="52"/>
      <c r="D1084" s="52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</row>
    <row r="1085" spans="1:15" x14ac:dyDescent="0.2">
      <c r="A1085" s="52"/>
      <c r="B1085" s="52"/>
      <c r="C1085" s="52"/>
      <c r="D1085" s="52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</row>
    <row r="1086" spans="1:15" x14ac:dyDescent="0.2">
      <c r="A1086" s="52"/>
      <c r="B1086" s="52"/>
      <c r="C1086" s="52"/>
      <c r="D1086" s="52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</row>
    <row r="1087" spans="1:15" x14ac:dyDescent="0.2">
      <c r="A1087" s="52"/>
      <c r="B1087" s="52"/>
      <c r="C1087" s="52"/>
      <c r="D1087" s="52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</row>
    <row r="1088" spans="1:15" x14ac:dyDescent="0.2">
      <c r="A1088" s="52"/>
      <c r="B1088" s="52"/>
      <c r="C1088" s="52"/>
      <c r="D1088" s="52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</row>
    <row r="1089" spans="1:15" x14ac:dyDescent="0.2">
      <c r="A1089" s="52"/>
      <c r="B1089" s="52"/>
      <c r="C1089" s="52"/>
      <c r="D1089" s="52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</row>
    <row r="1090" spans="1:15" x14ac:dyDescent="0.2">
      <c r="A1090" s="52"/>
      <c r="B1090" s="52"/>
      <c r="C1090" s="52"/>
      <c r="D1090" s="52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</row>
    <row r="1091" spans="1:15" x14ac:dyDescent="0.2">
      <c r="A1091" s="52"/>
      <c r="B1091" s="52"/>
      <c r="C1091" s="52"/>
      <c r="D1091" s="52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</row>
    <row r="1092" spans="1:15" x14ac:dyDescent="0.2">
      <c r="A1092" s="52"/>
      <c r="B1092" s="52"/>
      <c r="C1092" s="52"/>
      <c r="D1092" s="52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</row>
    <row r="1093" spans="1:15" x14ac:dyDescent="0.2">
      <c r="A1093" s="52"/>
      <c r="B1093" s="52"/>
      <c r="C1093" s="52"/>
      <c r="D1093" s="52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</row>
    <row r="1094" spans="1:15" x14ac:dyDescent="0.2">
      <c r="A1094" s="52"/>
      <c r="B1094" s="52"/>
      <c r="C1094" s="52"/>
      <c r="D1094" s="52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</row>
    <row r="1095" spans="1:15" x14ac:dyDescent="0.2">
      <c r="A1095" s="52"/>
      <c r="B1095" s="52"/>
      <c r="C1095" s="52"/>
      <c r="D1095" s="52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</row>
    <row r="1096" spans="1:15" x14ac:dyDescent="0.2">
      <c r="A1096" s="52"/>
      <c r="B1096" s="52"/>
      <c r="C1096" s="52"/>
      <c r="D1096" s="52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</row>
    <row r="1097" spans="1:15" x14ac:dyDescent="0.2">
      <c r="A1097" s="52"/>
      <c r="B1097" s="52"/>
      <c r="C1097" s="52"/>
      <c r="D1097" s="52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</row>
    <row r="1098" spans="1:15" x14ac:dyDescent="0.2">
      <c r="A1098" s="52"/>
      <c r="B1098" s="52"/>
      <c r="C1098" s="52"/>
      <c r="D1098" s="52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</row>
    <row r="1099" spans="1:15" x14ac:dyDescent="0.2">
      <c r="A1099" s="52"/>
      <c r="B1099" s="52"/>
      <c r="C1099" s="52"/>
      <c r="D1099" s="52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</row>
    <row r="1100" spans="1:15" x14ac:dyDescent="0.2">
      <c r="A1100" s="52"/>
      <c r="B1100" s="52"/>
      <c r="C1100" s="52"/>
      <c r="D1100" s="52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</row>
    <row r="1101" spans="1:15" x14ac:dyDescent="0.2">
      <c r="A1101" s="52"/>
      <c r="B1101" s="52"/>
      <c r="C1101" s="52"/>
      <c r="D1101" s="52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</row>
    <row r="1102" spans="1:15" x14ac:dyDescent="0.2">
      <c r="A1102" s="52"/>
      <c r="B1102" s="52"/>
      <c r="C1102" s="52"/>
      <c r="D1102" s="52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</row>
    <row r="1103" spans="1:15" x14ac:dyDescent="0.2">
      <c r="A1103" s="52"/>
      <c r="B1103" s="52"/>
      <c r="C1103" s="52"/>
      <c r="D1103" s="52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</row>
    <row r="1104" spans="1:15" x14ac:dyDescent="0.2">
      <c r="A1104" s="52"/>
      <c r="B1104" s="52"/>
      <c r="C1104" s="52"/>
      <c r="D1104" s="52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</row>
    <row r="1105" spans="1:15" x14ac:dyDescent="0.2">
      <c r="A1105" s="52"/>
      <c r="B1105" s="52"/>
      <c r="C1105" s="52"/>
      <c r="D1105" s="52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</row>
    <row r="1106" spans="1:15" x14ac:dyDescent="0.2">
      <c r="A1106" s="52"/>
      <c r="B1106" s="52"/>
      <c r="C1106" s="52"/>
      <c r="D1106" s="52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</row>
    <row r="1107" spans="1:15" x14ac:dyDescent="0.2">
      <c r="A1107" s="52"/>
      <c r="B1107" s="52"/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</row>
    <row r="1108" spans="1:15" x14ac:dyDescent="0.2">
      <c r="A1108" s="52"/>
      <c r="B1108" s="52"/>
      <c r="C1108" s="52"/>
      <c r="D1108" s="52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</row>
    <row r="1109" spans="1:15" x14ac:dyDescent="0.2">
      <c r="A1109" s="52"/>
      <c r="B1109" s="52"/>
      <c r="C1109" s="52"/>
      <c r="D1109" s="52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</row>
    <row r="1110" spans="1:15" x14ac:dyDescent="0.2">
      <c r="A1110" s="52"/>
      <c r="B1110" s="52"/>
      <c r="C1110" s="52"/>
      <c r="D1110" s="52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</row>
    <row r="1111" spans="1:15" x14ac:dyDescent="0.2">
      <c r="A1111" s="52"/>
      <c r="B1111" s="52"/>
      <c r="C1111" s="52"/>
      <c r="D1111" s="52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</row>
    <row r="1112" spans="1:15" x14ac:dyDescent="0.2">
      <c r="A1112" s="52"/>
      <c r="B1112" s="52"/>
      <c r="C1112" s="52"/>
      <c r="D1112" s="52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</row>
    <row r="1113" spans="1:15" x14ac:dyDescent="0.2">
      <c r="A1113" s="52"/>
      <c r="B1113" s="52"/>
      <c r="C1113" s="52"/>
      <c r="D1113" s="52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</row>
    <row r="1114" spans="1:15" x14ac:dyDescent="0.2">
      <c r="A1114" s="52"/>
      <c r="B1114" s="52"/>
      <c r="C1114" s="52"/>
      <c r="D1114" s="52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</row>
    <row r="1115" spans="1:15" x14ac:dyDescent="0.2">
      <c r="A1115" s="52"/>
      <c r="B1115" s="52"/>
      <c r="C1115" s="52"/>
      <c r="D1115" s="52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</row>
    <row r="1116" spans="1:15" x14ac:dyDescent="0.2">
      <c r="A1116" s="52"/>
      <c r="B1116" s="52"/>
      <c r="C1116" s="52"/>
      <c r="D1116" s="52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</row>
    <row r="1117" spans="1:15" x14ac:dyDescent="0.2">
      <c r="A1117" s="52"/>
      <c r="B1117" s="52"/>
      <c r="C1117" s="52"/>
      <c r="D1117" s="52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</row>
    <row r="1118" spans="1:15" x14ac:dyDescent="0.2">
      <c r="A1118" s="52"/>
      <c r="B1118" s="52"/>
      <c r="C1118" s="52"/>
      <c r="D1118" s="52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</row>
    <row r="1119" spans="1:15" x14ac:dyDescent="0.2">
      <c r="A1119" s="52"/>
      <c r="B1119" s="52"/>
      <c r="C1119" s="52"/>
      <c r="D1119" s="52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</row>
    <row r="1120" spans="1:15" x14ac:dyDescent="0.2">
      <c r="A1120" s="52"/>
      <c r="B1120" s="52"/>
      <c r="C1120" s="52"/>
      <c r="D1120" s="52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</row>
    <row r="1121" spans="1:15" x14ac:dyDescent="0.2">
      <c r="A1121" s="52"/>
      <c r="B1121" s="52"/>
      <c r="C1121" s="52"/>
      <c r="D1121" s="52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</row>
    <row r="1122" spans="1:15" x14ac:dyDescent="0.2">
      <c r="A1122" s="52"/>
      <c r="B1122" s="52"/>
      <c r="C1122" s="52"/>
      <c r="D1122" s="52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</row>
    <row r="1123" spans="1:15" x14ac:dyDescent="0.2">
      <c r="A1123" s="52"/>
      <c r="B1123" s="52"/>
      <c r="C1123" s="52"/>
      <c r="D1123" s="52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</row>
    <row r="1124" spans="1:15" x14ac:dyDescent="0.2">
      <c r="A1124" s="52"/>
      <c r="B1124" s="52"/>
      <c r="C1124" s="52"/>
      <c r="D1124" s="52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</row>
    <row r="1125" spans="1:15" x14ac:dyDescent="0.2">
      <c r="A1125" s="52"/>
      <c r="B1125" s="52"/>
      <c r="C1125" s="52"/>
      <c r="D1125" s="52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</row>
    <row r="1126" spans="1:15" x14ac:dyDescent="0.2">
      <c r="A1126" s="52"/>
      <c r="B1126" s="52"/>
      <c r="C1126" s="52"/>
      <c r="D1126" s="52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</row>
    <row r="1127" spans="1:15" x14ac:dyDescent="0.2">
      <c r="A1127" s="52"/>
      <c r="B1127" s="52"/>
      <c r="C1127" s="52"/>
      <c r="D1127" s="52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</row>
    <row r="1128" spans="1:15" x14ac:dyDescent="0.2">
      <c r="A1128" s="52"/>
      <c r="B1128" s="52"/>
      <c r="C1128" s="52"/>
      <c r="D1128" s="52"/>
      <c r="E1128" s="52"/>
      <c r="F1128" s="52"/>
      <c r="G1128" s="52"/>
      <c r="H1128" s="52"/>
      <c r="I1128" s="52"/>
      <c r="J1128" s="52"/>
      <c r="K1128" s="52"/>
      <c r="L1128" s="52"/>
      <c r="M1128" s="52"/>
      <c r="N1128" s="52"/>
      <c r="O1128" s="52"/>
    </row>
    <row r="1129" spans="1:15" x14ac:dyDescent="0.2">
      <c r="A1129" s="52"/>
      <c r="B1129" s="52"/>
      <c r="C1129" s="52"/>
      <c r="D1129" s="52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</row>
    <row r="1130" spans="1:15" x14ac:dyDescent="0.2">
      <c r="A1130" s="52"/>
      <c r="B1130" s="52"/>
      <c r="C1130" s="52"/>
      <c r="D1130" s="52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</row>
    <row r="1131" spans="1:15" x14ac:dyDescent="0.2">
      <c r="A1131" s="52"/>
      <c r="B1131" s="52"/>
      <c r="C1131" s="52"/>
      <c r="D1131" s="52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</row>
    <row r="1132" spans="1:15" x14ac:dyDescent="0.2">
      <c r="A1132" s="52"/>
      <c r="B1132" s="52"/>
      <c r="C1132" s="52"/>
      <c r="D1132" s="52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</row>
    <row r="1133" spans="1:15" x14ac:dyDescent="0.2">
      <c r="A1133" s="52"/>
      <c r="B1133" s="52"/>
      <c r="C1133" s="52"/>
      <c r="D1133" s="52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</row>
    <row r="1134" spans="1:15" x14ac:dyDescent="0.2">
      <c r="A1134" s="52"/>
      <c r="B1134" s="52"/>
      <c r="C1134" s="52"/>
      <c r="D1134" s="52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</row>
    <row r="1135" spans="1:15" x14ac:dyDescent="0.2">
      <c r="A1135" s="52"/>
      <c r="B1135" s="52"/>
      <c r="C1135" s="52"/>
      <c r="D1135" s="52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</row>
    <row r="1136" spans="1:15" x14ac:dyDescent="0.2">
      <c r="A1136" s="52"/>
      <c r="B1136" s="52"/>
      <c r="C1136" s="52"/>
      <c r="D1136" s="52"/>
      <c r="E1136" s="52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</row>
    <row r="1137" spans="1:15" x14ac:dyDescent="0.2">
      <c r="A1137" s="52"/>
      <c r="B1137" s="52"/>
      <c r="C1137" s="52"/>
      <c r="D1137" s="52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</row>
    <row r="1138" spans="1:15" x14ac:dyDescent="0.2">
      <c r="A1138" s="52"/>
      <c r="B1138" s="52"/>
      <c r="C1138" s="52"/>
      <c r="D1138" s="52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</row>
    <row r="1139" spans="1:15" x14ac:dyDescent="0.2">
      <c r="A1139" s="52"/>
      <c r="B1139" s="52"/>
      <c r="C1139" s="52"/>
      <c r="D1139" s="52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</row>
    <row r="1140" spans="1:15" x14ac:dyDescent="0.2">
      <c r="A1140" s="52"/>
      <c r="B1140" s="52"/>
      <c r="C1140" s="52"/>
      <c r="D1140" s="52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</row>
    <row r="1141" spans="1:15" x14ac:dyDescent="0.2">
      <c r="A1141" s="52"/>
      <c r="B1141" s="52"/>
      <c r="C1141" s="52"/>
      <c r="D1141" s="52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</row>
    <row r="1142" spans="1:15" x14ac:dyDescent="0.2">
      <c r="A1142" s="52"/>
      <c r="B1142" s="52"/>
      <c r="C1142" s="52"/>
      <c r="D1142" s="52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</row>
    <row r="1143" spans="1:15" x14ac:dyDescent="0.2">
      <c r="A1143" s="52"/>
      <c r="B1143" s="52"/>
      <c r="C1143" s="52"/>
      <c r="D1143" s="52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</row>
    <row r="1144" spans="1:15" x14ac:dyDescent="0.2">
      <c r="A1144" s="52"/>
      <c r="B1144" s="52"/>
      <c r="C1144" s="52"/>
      <c r="D1144" s="52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</row>
    <row r="1145" spans="1:15" x14ac:dyDescent="0.2">
      <c r="A1145" s="52"/>
      <c r="B1145" s="52"/>
      <c r="C1145" s="52"/>
      <c r="D1145" s="52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</row>
    <row r="1146" spans="1:15" x14ac:dyDescent="0.2">
      <c r="A1146" s="52"/>
      <c r="B1146" s="52"/>
      <c r="C1146" s="52"/>
      <c r="D1146" s="52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</row>
    <row r="1147" spans="1:15" x14ac:dyDescent="0.2">
      <c r="A1147" s="52"/>
      <c r="B1147" s="52"/>
      <c r="C1147" s="52"/>
      <c r="D1147" s="52"/>
      <c r="E1147" s="52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</row>
    <row r="1148" spans="1:15" x14ac:dyDescent="0.2">
      <c r="A1148" s="52"/>
      <c r="B1148" s="52"/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</row>
    <row r="1149" spans="1:15" x14ac:dyDescent="0.2">
      <c r="A1149" s="52"/>
      <c r="B1149" s="52"/>
      <c r="C1149" s="52"/>
      <c r="D1149" s="52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</row>
    <row r="1150" spans="1:15" x14ac:dyDescent="0.2">
      <c r="A1150" s="52"/>
      <c r="B1150" s="52"/>
      <c r="C1150" s="52"/>
      <c r="D1150" s="52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</row>
    <row r="1151" spans="1:15" x14ac:dyDescent="0.2">
      <c r="A1151" s="52"/>
      <c r="B1151" s="52"/>
      <c r="C1151" s="52"/>
      <c r="D1151" s="52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</row>
    <row r="1152" spans="1:15" x14ac:dyDescent="0.2">
      <c r="A1152" s="52"/>
      <c r="B1152" s="52"/>
      <c r="C1152" s="52"/>
      <c r="D1152" s="52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</row>
    <row r="1153" spans="1:15" x14ac:dyDescent="0.2">
      <c r="A1153" s="52"/>
      <c r="B1153" s="52"/>
      <c r="C1153" s="52"/>
      <c r="D1153" s="52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</row>
    <row r="1154" spans="1:15" x14ac:dyDescent="0.2">
      <c r="A1154" s="52"/>
      <c r="B1154" s="52"/>
      <c r="C1154" s="52"/>
      <c r="D1154" s="52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</row>
    <row r="1155" spans="1:15" x14ac:dyDescent="0.2">
      <c r="A1155" s="52"/>
      <c r="B1155" s="52"/>
      <c r="C1155" s="52"/>
      <c r="D1155" s="52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</row>
    <row r="1156" spans="1:15" x14ac:dyDescent="0.2">
      <c r="A1156" s="52"/>
      <c r="B1156" s="52"/>
      <c r="C1156" s="52"/>
      <c r="D1156" s="52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</row>
    <row r="1157" spans="1:15" x14ac:dyDescent="0.2">
      <c r="A1157" s="52"/>
      <c r="B1157" s="52"/>
      <c r="C1157" s="52"/>
      <c r="D1157" s="52"/>
      <c r="E1157" s="52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</row>
    <row r="1158" spans="1:15" x14ac:dyDescent="0.2">
      <c r="A1158" s="52"/>
      <c r="B1158" s="52"/>
      <c r="C1158" s="52"/>
      <c r="D1158" s="52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</row>
    <row r="1159" spans="1:15" x14ac:dyDescent="0.2">
      <c r="A1159" s="52"/>
      <c r="B1159" s="52"/>
      <c r="C1159" s="52"/>
      <c r="D1159" s="52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</row>
    <row r="1160" spans="1:15" x14ac:dyDescent="0.2">
      <c r="A1160" s="52"/>
      <c r="B1160" s="52"/>
      <c r="C1160" s="52"/>
      <c r="D1160" s="52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</row>
    <row r="1161" spans="1:15" x14ac:dyDescent="0.2">
      <c r="A1161" s="52"/>
      <c r="B1161" s="52"/>
      <c r="C1161" s="52"/>
      <c r="D1161" s="52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</row>
    <row r="1162" spans="1:15" x14ac:dyDescent="0.2">
      <c r="A1162" s="52"/>
      <c r="B1162" s="52"/>
      <c r="C1162" s="52"/>
      <c r="D1162" s="52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</row>
    <row r="1163" spans="1:15" x14ac:dyDescent="0.2">
      <c r="A1163" s="52"/>
      <c r="B1163" s="52"/>
      <c r="C1163" s="52"/>
      <c r="D1163" s="52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</row>
    <row r="1164" spans="1:15" x14ac:dyDescent="0.2">
      <c r="A1164" s="52"/>
      <c r="B1164" s="52"/>
      <c r="C1164" s="52"/>
      <c r="D1164" s="52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</row>
    <row r="1165" spans="1:15" x14ac:dyDescent="0.2">
      <c r="A1165" s="52"/>
      <c r="B1165" s="52"/>
      <c r="C1165" s="52"/>
      <c r="D1165" s="52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</row>
    <row r="1166" spans="1:15" x14ac:dyDescent="0.2">
      <c r="A1166" s="52"/>
      <c r="B1166" s="52"/>
      <c r="C1166" s="52"/>
      <c r="D1166" s="52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</row>
    <row r="1167" spans="1:15" x14ac:dyDescent="0.2">
      <c r="A1167" s="52"/>
      <c r="B1167" s="52"/>
      <c r="C1167" s="52"/>
      <c r="D1167" s="52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</row>
    <row r="1168" spans="1:15" x14ac:dyDescent="0.2">
      <c r="A1168" s="52"/>
      <c r="B1168" s="52"/>
      <c r="C1168" s="52"/>
      <c r="D1168" s="52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</row>
    <row r="1169" spans="1:15" x14ac:dyDescent="0.2">
      <c r="A1169" s="52"/>
      <c r="B1169" s="52"/>
      <c r="C1169" s="52"/>
      <c r="D1169" s="52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</row>
    <row r="1170" spans="1:15" x14ac:dyDescent="0.2">
      <c r="A1170" s="52"/>
      <c r="B1170" s="52"/>
      <c r="C1170" s="52"/>
      <c r="D1170" s="52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</row>
    <row r="1171" spans="1:15" x14ac:dyDescent="0.2">
      <c r="A1171" s="52"/>
      <c r="B1171" s="52"/>
      <c r="C1171" s="52"/>
      <c r="D1171" s="52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</row>
    <row r="1172" spans="1:15" x14ac:dyDescent="0.2">
      <c r="A1172" s="52"/>
      <c r="B1172" s="52"/>
      <c r="C1172" s="52"/>
      <c r="D1172" s="52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</row>
    <row r="1173" spans="1:15" x14ac:dyDescent="0.2">
      <c r="A1173" s="52"/>
      <c r="B1173" s="52"/>
      <c r="C1173" s="52"/>
      <c r="D1173" s="52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</row>
    <row r="1174" spans="1:15" x14ac:dyDescent="0.2">
      <c r="A1174" s="52"/>
      <c r="B1174" s="52"/>
      <c r="C1174" s="52"/>
      <c r="D1174" s="52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</row>
    <row r="1175" spans="1:15" x14ac:dyDescent="0.2">
      <c r="A1175" s="52"/>
      <c r="B1175" s="52"/>
      <c r="C1175" s="52"/>
      <c r="D1175" s="52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</row>
    <row r="1176" spans="1:15" x14ac:dyDescent="0.2">
      <c r="A1176" s="52"/>
      <c r="B1176" s="52"/>
      <c r="C1176" s="52"/>
      <c r="D1176" s="52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</row>
    <row r="1177" spans="1:15" x14ac:dyDescent="0.2">
      <c r="A1177" s="52"/>
      <c r="B1177" s="52"/>
      <c r="C1177" s="52"/>
      <c r="D1177" s="52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</row>
    <row r="1178" spans="1:15" x14ac:dyDescent="0.2">
      <c r="A1178" s="52"/>
      <c r="B1178" s="52"/>
      <c r="C1178" s="52"/>
      <c r="D1178" s="52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</row>
    <row r="1179" spans="1:15" x14ac:dyDescent="0.2">
      <c r="A1179" s="52"/>
      <c r="B1179" s="52"/>
      <c r="C1179" s="52"/>
      <c r="D1179" s="52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</row>
    <row r="1180" spans="1:15" x14ac:dyDescent="0.2">
      <c r="A1180" s="52"/>
      <c r="B1180" s="52"/>
      <c r="C1180" s="52"/>
      <c r="D1180" s="52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</row>
    <row r="1181" spans="1:15" x14ac:dyDescent="0.2">
      <c r="A1181" s="52"/>
      <c r="B1181" s="52"/>
      <c r="C1181" s="52"/>
      <c r="D1181" s="52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</row>
    <row r="1182" spans="1:15" x14ac:dyDescent="0.2">
      <c r="A1182" s="52"/>
      <c r="B1182" s="52"/>
      <c r="C1182" s="52"/>
      <c r="D1182" s="52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</row>
    <row r="1183" spans="1:15" x14ac:dyDescent="0.2">
      <c r="A1183" s="52"/>
      <c r="B1183" s="52"/>
      <c r="C1183" s="52"/>
      <c r="D1183" s="52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</row>
    <row r="1184" spans="1:15" x14ac:dyDescent="0.2">
      <c r="A1184" s="52"/>
      <c r="B1184" s="52"/>
      <c r="C1184" s="52"/>
      <c r="D1184" s="52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</row>
    <row r="1185" spans="1:15" x14ac:dyDescent="0.2">
      <c r="A1185" s="52"/>
      <c r="B1185" s="52"/>
      <c r="C1185" s="52"/>
      <c r="D1185" s="52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</row>
    <row r="1186" spans="1:15" x14ac:dyDescent="0.2">
      <c r="A1186" s="52"/>
      <c r="B1186" s="52"/>
      <c r="C1186" s="52"/>
      <c r="D1186" s="52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</row>
    <row r="1187" spans="1:15" x14ac:dyDescent="0.2">
      <c r="A1187" s="52"/>
      <c r="B1187" s="52"/>
      <c r="C1187" s="52"/>
      <c r="D1187" s="52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</row>
    <row r="1188" spans="1:15" x14ac:dyDescent="0.2">
      <c r="A1188" s="52"/>
      <c r="B1188" s="52"/>
      <c r="C1188" s="52"/>
      <c r="D1188" s="52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</row>
    <row r="1189" spans="1:15" x14ac:dyDescent="0.2">
      <c r="A1189" s="52"/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</row>
    <row r="1190" spans="1:15" x14ac:dyDescent="0.2">
      <c r="A1190" s="52"/>
      <c r="B1190" s="52"/>
      <c r="C1190" s="52"/>
      <c r="D1190" s="52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</row>
    <row r="1191" spans="1:15" x14ac:dyDescent="0.2">
      <c r="A1191" s="52"/>
      <c r="B1191" s="52"/>
      <c r="C1191" s="52"/>
      <c r="D1191" s="52"/>
      <c r="E1191" s="52"/>
      <c r="F1191" s="52"/>
      <c r="G1191" s="52"/>
      <c r="H1191" s="52"/>
      <c r="I1191" s="52"/>
      <c r="J1191" s="52"/>
      <c r="K1191" s="52"/>
      <c r="L1191" s="52"/>
      <c r="M1191" s="52"/>
      <c r="N1191" s="52"/>
      <c r="O1191" s="52"/>
    </row>
    <row r="1192" spans="1:15" x14ac:dyDescent="0.2">
      <c r="A1192" s="52"/>
      <c r="B1192" s="52"/>
      <c r="C1192" s="52"/>
      <c r="D1192" s="52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</row>
    <row r="1193" spans="1:15" x14ac:dyDescent="0.2">
      <c r="A1193" s="52"/>
      <c r="B1193" s="52"/>
      <c r="C1193" s="52"/>
      <c r="D1193" s="52"/>
      <c r="E1193" s="52"/>
      <c r="F1193" s="52"/>
      <c r="G1193" s="52"/>
      <c r="H1193" s="52"/>
      <c r="I1193" s="52"/>
      <c r="J1193" s="52"/>
      <c r="K1193" s="52"/>
      <c r="L1193" s="52"/>
      <c r="M1193" s="52"/>
      <c r="N1193" s="52"/>
      <c r="O1193" s="52"/>
    </row>
    <row r="1194" spans="1:15" x14ac:dyDescent="0.2">
      <c r="A1194" s="52"/>
      <c r="B1194" s="52"/>
      <c r="C1194" s="52"/>
      <c r="D1194" s="52"/>
      <c r="E1194" s="52"/>
      <c r="F1194" s="52"/>
      <c r="G1194" s="52"/>
      <c r="H1194" s="52"/>
      <c r="I1194" s="52"/>
      <c r="J1194" s="52"/>
      <c r="K1194" s="52"/>
      <c r="L1194" s="52"/>
      <c r="M1194" s="52"/>
      <c r="N1194" s="52"/>
      <c r="O1194" s="52"/>
    </row>
    <row r="1195" spans="1:15" x14ac:dyDescent="0.2">
      <c r="A1195" s="52"/>
      <c r="B1195" s="52"/>
      <c r="C1195" s="52"/>
      <c r="D1195" s="52"/>
      <c r="E1195" s="52"/>
      <c r="F1195" s="52"/>
      <c r="G1195" s="52"/>
      <c r="H1195" s="52"/>
      <c r="I1195" s="52"/>
      <c r="J1195" s="52"/>
      <c r="K1195" s="52"/>
      <c r="L1195" s="52"/>
      <c r="M1195" s="52"/>
      <c r="N1195" s="52"/>
      <c r="O1195" s="52"/>
    </row>
    <row r="1196" spans="1:15" x14ac:dyDescent="0.2">
      <c r="A1196" s="52"/>
      <c r="B1196" s="52"/>
      <c r="C1196" s="52"/>
      <c r="D1196" s="52"/>
      <c r="E1196" s="52"/>
      <c r="F1196" s="52"/>
      <c r="G1196" s="52"/>
      <c r="H1196" s="52"/>
      <c r="I1196" s="52"/>
      <c r="J1196" s="52"/>
      <c r="K1196" s="52"/>
      <c r="L1196" s="52"/>
      <c r="M1196" s="52"/>
      <c r="N1196" s="52"/>
      <c r="O1196" s="52"/>
    </row>
    <row r="1197" spans="1:15" x14ac:dyDescent="0.2">
      <c r="A1197" s="52"/>
      <c r="B1197" s="52"/>
      <c r="C1197" s="52"/>
      <c r="D1197" s="52"/>
      <c r="E1197" s="52"/>
      <c r="F1197" s="52"/>
      <c r="G1197" s="52"/>
      <c r="H1197" s="52"/>
      <c r="I1197" s="52"/>
      <c r="J1197" s="52"/>
      <c r="K1197" s="52"/>
      <c r="L1197" s="52"/>
      <c r="M1197" s="52"/>
      <c r="N1197" s="52"/>
      <c r="O1197" s="52"/>
    </row>
    <row r="1198" spans="1:15" x14ac:dyDescent="0.2">
      <c r="A1198" s="52"/>
      <c r="B1198" s="52"/>
      <c r="C1198" s="52"/>
      <c r="D1198" s="52"/>
      <c r="E1198" s="52"/>
      <c r="F1198" s="52"/>
      <c r="G1198" s="52"/>
      <c r="H1198" s="52"/>
      <c r="I1198" s="52"/>
      <c r="J1198" s="52"/>
      <c r="K1198" s="52"/>
      <c r="L1198" s="52"/>
      <c r="M1198" s="52"/>
      <c r="N1198" s="52"/>
      <c r="O1198" s="52"/>
    </row>
    <row r="1199" spans="1:15" x14ac:dyDescent="0.2">
      <c r="A1199" s="52"/>
      <c r="B1199" s="52"/>
      <c r="C1199" s="52"/>
      <c r="D1199" s="52"/>
      <c r="E1199" s="52"/>
      <c r="F1199" s="52"/>
      <c r="G1199" s="52"/>
      <c r="H1199" s="52"/>
      <c r="I1199" s="52"/>
      <c r="J1199" s="52"/>
      <c r="K1199" s="52"/>
      <c r="L1199" s="52"/>
      <c r="M1199" s="52"/>
      <c r="N1199" s="52"/>
      <c r="O1199" s="52"/>
    </row>
    <row r="1200" spans="1:15" x14ac:dyDescent="0.2">
      <c r="A1200" s="52"/>
      <c r="B1200" s="52"/>
      <c r="C1200" s="52"/>
      <c r="D1200" s="52"/>
      <c r="E1200" s="52"/>
      <c r="F1200" s="52"/>
      <c r="G1200" s="52"/>
      <c r="H1200" s="52"/>
      <c r="I1200" s="52"/>
      <c r="J1200" s="52"/>
      <c r="K1200" s="52"/>
      <c r="L1200" s="52"/>
      <c r="M1200" s="52"/>
      <c r="N1200" s="52"/>
      <c r="O1200" s="52"/>
    </row>
    <row r="1201" spans="1:15" x14ac:dyDescent="0.2">
      <c r="A1201" s="52"/>
      <c r="B1201" s="52"/>
      <c r="C1201" s="52"/>
      <c r="D1201" s="52"/>
      <c r="E1201" s="52"/>
      <c r="F1201" s="52"/>
      <c r="G1201" s="52"/>
      <c r="H1201" s="52"/>
      <c r="I1201" s="52"/>
      <c r="J1201" s="52"/>
      <c r="K1201" s="52"/>
      <c r="L1201" s="52"/>
      <c r="M1201" s="52"/>
      <c r="N1201" s="52"/>
      <c r="O1201" s="52"/>
    </row>
    <row r="1202" spans="1:15" x14ac:dyDescent="0.2">
      <c r="A1202" s="52"/>
      <c r="B1202" s="52"/>
      <c r="C1202" s="52"/>
      <c r="D1202" s="52"/>
      <c r="E1202" s="52"/>
      <c r="F1202" s="52"/>
      <c r="G1202" s="52"/>
      <c r="H1202" s="52"/>
      <c r="I1202" s="52"/>
      <c r="J1202" s="52"/>
      <c r="K1202" s="52"/>
      <c r="L1202" s="52"/>
      <c r="M1202" s="52"/>
      <c r="N1202" s="52"/>
      <c r="O1202" s="52"/>
    </row>
    <row r="1203" spans="1:15" x14ac:dyDescent="0.2">
      <c r="A1203" s="52"/>
      <c r="B1203" s="52"/>
      <c r="C1203" s="52"/>
      <c r="D1203" s="52"/>
      <c r="E1203" s="52"/>
      <c r="F1203" s="52"/>
      <c r="G1203" s="52"/>
      <c r="H1203" s="52"/>
      <c r="I1203" s="52"/>
      <c r="J1203" s="52"/>
      <c r="K1203" s="52"/>
      <c r="L1203" s="52"/>
      <c r="M1203" s="52"/>
      <c r="N1203" s="52"/>
      <c r="O1203" s="52"/>
    </row>
    <row r="1204" spans="1:15" x14ac:dyDescent="0.2">
      <c r="A1204" s="52"/>
      <c r="B1204" s="52"/>
      <c r="C1204" s="52"/>
      <c r="D1204" s="52"/>
      <c r="E1204" s="52"/>
      <c r="F1204" s="52"/>
      <c r="G1204" s="52"/>
      <c r="H1204" s="52"/>
      <c r="I1204" s="52"/>
      <c r="J1204" s="52"/>
      <c r="K1204" s="52"/>
      <c r="L1204" s="52"/>
      <c r="M1204" s="52"/>
      <c r="N1204" s="52"/>
      <c r="O1204" s="52"/>
    </row>
    <row r="1205" spans="1:15" x14ac:dyDescent="0.2">
      <c r="A1205" s="52"/>
      <c r="B1205" s="52"/>
      <c r="C1205" s="52"/>
      <c r="D1205" s="52"/>
      <c r="E1205" s="52"/>
      <c r="F1205" s="52"/>
      <c r="G1205" s="52"/>
      <c r="H1205" s="52"/>
      <c r="I1205" s="52"/>
      <c r="J1205" s="52"/>
      <c r="K1205" s="52"/>
      <c r="L1205" s="52"/>
      <c r="M1205" s="52"/>
      <c r="N1205" s="52"/>
      <c r="O1205" s="52"/>
    </row>
    <row r="1206" spans="1:15" x14ac:dyDescent="0.2">
      <c r="A1206" s="52"/>
      <c r="B1206" s="52"/>
      <c r="C1206" s="52"/>
      <c r="D1206" s="52"/>
      <c r="E1206" s="52"/>
      <c r="F1206" s="52"/>
      <c r="G1206" s="52"/>
      <c r="H1206" s="52"/>
      <c r="I1206" s="52"/>
      <c r="J1206" s="52"/>
      <c r="K1206" s="52"/>
      <c r="L1206" s="52"/>
      <c r="M1206" s="52"/>
      <c r="N1206" s="52"/>
      <c r="O1206" s="52"/>
    </row>
    <row r="1207" spans="1:15" x14ac:dyDescent="0.2">
      <c r="A1207" s="52"/>
      <c r="B1207" s="52"/>
      <c r="C1207" s="52"/>
      <c r="D1207" s="52"/>
      <c r="E1207" s="52"/>
      <c r="F1207" s="52"/>
      <c r="G1207" s="52"/>
      <c r="H1207" s="52"/>
      <c r="I1207" s="52"/>
      <c r="J1207" s="52"/>
      <c r="K1207" s="52"/>
      <c r="L1207" s="52"/>
      <c r="M1207" s="52"/>
      <c r="N1207" s="52"/>
      <c r="O1207" s="52"/>
    </row>
    <row r="1208" spans="1:15" x14ac:dyDescent="0.2">
      <c r="A1208" s="52"/>
      <c r="B1208" s="52"/>
      <c r="C1208" s="52"/>
      <c r="D1208" s="52"/>
      <c r="E1208" s="52"/>
      <c r="F1208" s="52"/>
      <c r="G1208" s="52"/>
      <c r="H1208" s="52"/>
      <c r="I1208" s="52"/>
      <c r="J1208" s="52"/>
      <c r="K1208" s="52"/>
      <c r="L1208" s="52"/>
      <c r="M1208" s="52"/>
      <c r="N1208" s="52"/>
      <c r="O1208" s="52"/>
    </row>
    <row r="1209" spans="1:15" x14ac:dyDescent="0.2">
      <c r="A1209" s="52"/>
      <c r="B1209" s="52"/>
      <c r="C1209" s="52"/>
      <c r="D1209" s="52"/>
      <c r="E1209" s="52"/>
      <c r="F1209" s="52"/>
      <c r="G1209" s="52"/>
      <c r="H1209" s="52"/>
      <c r="I1209" s="52"/>
      <c r="J1209" s="52"/>
      <c r="K1209" s="52"/>
      <c r="L1209" s="52"/>
      <c r="M1209" s="52"/>
      <c r="N1209" s="52"/>
      <c r="O1209" s="52"/>
    </row>
    <row r="1210" spans="1:15" x14ac:dyDescent="0.2">
      <c r="A1210" s="52"/>
      <c r="B1210" s="52"/>
      <c r="C1210" s="52"/>
      <c r="D1210" s="52"/>
      <c r="E1210" s="52"/>
      <c r="F1210" s="52"/>
      <c r="G1210" s="52"/>
      <c r="H1210" s="52"/>
      <c r="I1210" s="52"/>
      <c r="J1210" s="52"/>
      <c r="K1210" s="52"/>
      <c r="L1210" s="52"/>
      <c r="M1210" s="52"/>
      <c r="N1210" s="52"/>
      <c r="O1210" s="52"/>
    </row>
    <row r="1211" spans="1:15" x14ac:dyDescent="0.2">
      <c r="A1211" s="52"/>
      <c r="B1211" s="52"/>
      <c r="C1211" s="52"/>
      <c r="D1211" s="52"/>
      <c r="E1211" s="52"/>
      <c r="F1211" s="52"/>
      <c r="G1211" s="52"/>
      <c r="H1211" s="52"/>
      <c r="I1211" s="52"/>
      <c r="J1211" s="52"/>
      <c r="K1211" s="52"/>
      <c r="L1211" s="52"/>
      <c r="M1211" s="52"/>
      <c r="N1211" s="52"/>
      <c r="O1211" s="52"/>
    </row>
    <row r="1212" spans="1:15" x14ac:dyDescent="0.2">
      <c r="A1212" s="52"/>
      <c r="B1212" s="52"/>
      <c r="C1212" s="52"/>
      <c r="D1212" s="52"/>
      <c r="E1212" s="52"/>
      <c r="F1212" s="52"/>
      <c r="G1212" s="52"/>
      <c r="H1212" s="52"/>
      <c r="I1212" s="52"/>
      <c r="J1212" s="52"/>
      <c r="K1212" s="52"/>
      <c r="L1212" s="52"/>
      <c r="M1212" s="52"/>
      <c r="N1212" s="52"/>
      <c r="O1212" s="52"/>
    </row>
    <row r="1213" spans="1:15" x14ac:dyDescent="0.2">
      <c r="A1213" s="52"/>
      <c r="B1213" s="52"/>
      <c r="C1213" s="52"/>
      <c r="D1213" s="52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</row>
    <row r="1214" spans="1:15" x14ac:dyDescent="0.2">
      <c r="A1214" s="52"/>
      <c r="B1214" s="52"/>
      <c r="C1214" s="52"/>
      <c r="D1214" s="52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</row>
    <row r="1215" spans="1:15" x14ac:dyDescent="0.2">
      <c r="A1215" s="52"/>
      <c r="B1215" s="52"/>
      <c r="C1215" s="52"/>
      <c r="D1215" s="52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</row>
    <row r="1216" spans="1:15" x14ac:dyDescent="0.2">
      <c r="A1216" s="52"/>
      <c r="B1216" s="52"/>
      <c r="C1216" s="52"/>
      <c r="D1216" s="52"/>
      <c r="E1216" s="52"/>
      <c r="F1216" s="52"/>
      <c r="G1216" s="52"/>
      <c r="H1216" s="52"/>
      <c r="I1216" s="52"/>
      <c r="J1216" s="52"/>
      <c r="K1216" s="52"/>
      <c r="L1216" s="52"/>
      <c r="M1216" s="52"/>
      <c r="N1216" s="52"/>
      <c r="O1216" s="52"/>
    </row>
    <row r="1217" spans="1:15" x14ac:dyDescent="0.2">
      <c r="A1217" s="52"/>
      <c r="B1217" s="52"/>
      <c r="C1217" s="52"/>
      <c r="D1217" s="52"/>
      <c r="E1217" s="52"/>
      <c r="F1217" s="52"/>
      <c r="G1217" s="52"/>
      <c r="H1217" s="52"/>
      <c r="I1217" s="52"/>
      <c r="J1217" s="52"/>
      <c r="K1217" s="52"/>
      <c r="L1217" s="52"/>
      <c r="M1217" s="52"/>
      <c r="N1217" s="52"/>
      <c r="O1217" s="52"/>
    </row>
    <row r="1218" spans="1:15" x14ac:dyDescent="0.2">
      <c r="A1218" s="52"/>
      <c r="B1218" s="52"/>
      <c r="C1218" s="52"/>
      <c r="D1218" s="52"/>
      <c r="E1218" s="52"/>
      <c r="F1218" s="52"/>
      <c r="G1218" s="52"/>
      <c r="H1218" s="52"/>
      <c r="I1218" s="52"/>
      <c r="J1218" s="52"/>
      <c r="K1218" s="52"/>
      <c r="L1218" s="52"/>
      <c r="M1218" s="52"/>
      <c r="N1218" s="52"/>
      <c r="O1218" s="52"/>
    </row>
    <row r="1219" spans="1:15" x14ac:dyDescent="0.2">
      <c r="A1219" s="52"/>
      <c r="B1219" s="52"/>
      <c r="C1219" s="52"/>
      <c r="D1219" s="52"/>
      <c r="E1219" s="52"/>
      <c r="F1219" s="52"/>
      <c r="G1219" s="52"/>
      <c r="H1219" s="52"/>
      <c r="I1219" s="52"/>
      <c r="J1219" s="52"/>
      <c r="K1219" s="52"/>
      <c r="L1219" s="52"/>
      <c r="M1219" s="52"/>
      <c r="N1219" s="52"/>
      <c r="O1219" s="52"/>
    </row>
    <row r="1220" spans="1:15" x14ac:dyDescent="0.2">
      <c r="A1220" s="52"/>
      <c r="B1220" s="52"/>
      <c r="C1220" s="52"/>
      <c r="D1220" s="52"/>
      <c r="E1220" s="52"/>
      <c r="F1220" s="52"/>
      <c r="G1220" s="52"/>
      <c r="H1220" s="52"/>
      <c r="I1220" s="52"/>
      <c r="J1220" s="52"/>
      <c r="K1220" s="52"/>
      <c r="L1220" s="52"/>
      <c r="M1220" s="52"/>
      <c r="N1220" s="52"/>
      <c r="O1220" s="52"/>
    </row>
    <row r="1221" spans="1:15" x14ac:dyDescent="0.2">
      <c r="A1221" s="52"/>
      <c r="B1221" s="52"/>
      <c r="C1221" s="52"/>
      <c r="D1221" s="52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</row>
    <row r="1222" spans="1:15" x14ac:dyDescent="0.2">
      <c r="A1222" s="52"/>
      <c r="B1222" s="52"/>
      <c r="C1222" s="52"/>
      <c r="D1222" s="52"/>
      <c r="E1222" s="52"/>
      <c r="F1222" s="52"/>
      <c r="G1222" s="52"/>
      <c r="H1222" s="52"/>
      <c r="I1222" s="52"/>
      <c r="J1222" s="52"/>
      <c r="K1222" s="52"/>
      <c r="L1222" s="52"/>
      <c r="M1222" s="52"/>
      <c r="N1222" s="52"/>
      <c r="O1222" s="52"/>
    </row>
    <row r="1223" spans="1:15" x14ac:dyDescent="0.2">
      <c r="A1223" s="52"/>
      <c r="B1223" s="52"/>
      <c r="C1223" s="52"/>
      <c r="D1223" s="52"/>
      <c r="E1223" s="52"/>
      <c r="F1223" s="52"/>
      <c r="G1223" s="52"/>
      <c r="H1223" s="52"/>
      <c r="I1223" s="52"/>
      <c r="J1223" s="52"/>
      <c r="K1223" s="52"/>
      <c r="L1223" s="52"/>
      <c r="M1223" s="52"/>
      <c r="N1223" s="52"/>
      <c r="O1223" s="52"/>
    </row>
    <row r="1224" spans="1:15" x14ac:dyDescent="0.2">
      <c r="A1224" s="52"/>
      <c r="B1224" s="52"/>
      <c r="C1224" s="52"/>
      <c r="D1224" s="52"/>
      <c r="E1224" s="52"/>
      <c r="F1224" s="52"/>
      <c r="G1224" s="52"/>
      <c r="H1224" s="52"/>
      <c r="I1224" s="52"/>
      <c r="J1224" s="52"/>
      <c r="K1224" s="52"/>
      <c r="L1224" s="52"/>
      <c r="M1224" s="52"/>
      <c r="N1224" s="52"/>
      <c r="O1224" s="52"/>
    </row>
    <row r="1225" spans="1:15" x14ac:dyDescent="0.2">
      <c r="A1225" s="52"/>
      <c r="B1225" s="52"/>
      <c r="C1225" s="52"/>
      <c r="D1225" s="52"/>
      <c r="E1225" s="52"/>
      <c r="F1225" s="52"/>
      <c r="G1225" s="52"/>
      <c r="H1225" s="52"/>
      <c r="I1225" s="52"/>
      <c r="J1225" s="52"/>
      <c r="K1225" s="52"/>
      <c r="L1225" s="52"/>
      <c r="M1225" s="52"/>
      <c r="N1225" s="52"/>
      <c r="O1225" s="52"/>
    </row>
    <row r="1226" spans="1:15" x14ac:dyDescent="0.2">
      <c r="A1226" s="52"/>
      <c r="B1226" s="52"/>
      <c r="C1226" s="52"/>
      <c r="D1226" s="52"/>
      <c r="E1226" s="52"/>
      <c r="F1226" s="52"/>
      <c r="G1226" s="52"/>
      <c r="H1226" s="52"/>
      <c r="I1226" s="52"/>
      <c r="J1226" s="52"/>
      <c r="K1226" s="52"/>
      <c r="L1226" s="52"/>
      <c r="M1226" s="52"/>
      <c r="N1226" s="52"/>
      <c r="O1226" s="52"/>
    </row>
    <row r="1227" spans="1:15" x14ac:dyDescent="0.2">
      <c r="A1227" s="52"/>
      <c r="B1227" s="52"/>
      <c r="C1227" s="52"/>
      <c r="D1227" s="52"/>
      <c r="E1227" s="52"/>
      <c r="F1227" s="52"/>
      <c r="G1227" s="52"/>
      <c r="H1227" s="52"/>
      <c r="I1227" s="52"/>
      <c r="J1227" s="52"/>
      <c r="K1227" s="52"/>
      <c r="L1227" s="52"/>
      <c r="M1227" s="52"/>
      <c r="N1227" s="52"/>
      <c r="O1227" s="52"/>
    </row>
    <row r="1228" spans="1:15" x14ac:dyDescent="0.2">
      <c r="A1228" s="52"/>
      <c r="B1228" s="52"/>
      <c r="C1228" s="52"/>
      <c r="D1228" s="52"/>
      <c r="E1228" s="52"/>
      <c r="F1228" s="52"/>
      <c r="G1228" s="52"/>
      <c r="H1228" s="52"/>
      <c r="I1228" s="52"/>
      <c r="J1228" s="52"/>
      <c r="K1228" s="52"/>
      <c r="L1228" s="52"/>
      <c r="M1228" s="52"/>
      <c r="N1228" s="52"/>
      <c r="O1228" s="52"/>
    </row>
    <row r="1229" spans="1:15" x14ac:dyDescent="0.2">
      <c r="A1229" s="52"/>
      <c r="B1229" s="52"/>
      <c r="C1229" s="52"/>
      <c r="D1229" s="52"/>
      <c r="E1229" s="52"/>
      <c r="F1229" s="52"/>
      <c r="G1229" s="52"/>
      <c r="H1229" s="52"/>
      <c r="I1229" s="52"/>
      <c r="J1229" s="52"/>
      <c r="K1229" s="52"/>
      <c r="L1229" s="52"/>
      <c r="M1229" s="52"/>
      <c r="N1229" s="52"/>
      <c r="O1229" s="52"/>
    </row>
    <row r="1230" spans="1:15" x14ac:dyDescent="0.2">
      <c r="A1230" s="52"/>
      <c r="B1230" s="52"/>
      <c r="C1230" s="52"/>
      <c r="D1230" s="52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</row>
    <row r="1231" spans="1:15" x14ac:dyDescent="0.2">
      <c r="A1231" s="52"/>
      <c r="B1231" s="52"/>
      <c r="C1231" s="52"/>
      <c r="D1231" s="52"/>
      <c r="E1231" s="52"/>
      <c r="F1231" s="52"/>
      <c r="G1231" s="52"/>
      <c r="H1231" s="52"/>
      <c r="I1231" s="52"/>
      <c r="J1231" s="52"/>
      <c r="K1231" s="52"/>
      <c r="L1231" s="52"/>
      <c r="M1231" s="52"/>
      <c r="N1231" s="52"/>
      <c r="O1231" s="52"/>
    </row>
    <row r="1232" spans="1:15" x14ac:dyDescent="0.2">
      <c r="A1232" s="52"/>
      <c r="B1232" s="52"/>
      <c r="C1232" s="52"/>
      <c r="D1232" s="52"/>
      <c r="E1232" s="52"/>
      <c r="F1232" s="52"/>
      <c r="G1232" s="52"/>
      <c r="H1232" s="52"/>
      <c r="I1232" s="52"/>
      <c r="J1232" s="52"/>
      <c r="K1232" s="52"/>
      <c r="L1232" s="52"/>
      <c r="M1232" s="52"/>
      <c r="N1232" s="52"/>
      <c r="O1232" s="52"/>
    </row>
    <row r="1233" spans="1:15" x14ac:dyDescent="0.2">
      <c r="A1233" s="52"/>
      <c r="B1233" s="52"/>
      <c r="C1233" s="52"/>
      <c r="D1233" s="52"/>
      <c r="E1233" s="52"/>
      <c r="F1233" s="52"/>
      <c r="G1233" s="52"/>
      <c r="H1233" s="52"/>
      <c r="I1233" s="52"/>
      <c r="J1233" s="52"/>
      <c r="K1233" s="52"/>
      <c r="L1233" s="52"/>
      <c r="M1233" s="52"/>
      <c r="N1233" s="52"/>
      <c r="O1233" s="52"/>
    </row>
    <row r="1234" spans="1:15" x14ac:dyDescent="0.2">
      <c r="A1234" s="52"/>
      <c r="B1234" s="52"/>
      <c r="C1234" s="52"/>
      <c r="D1234" s="52"/>
      <c r="E1234" s="52"/>
      <c r="F1234" s="52"/>
      <c r="G1234" s="52"/>
      <c r="H1234" s="52"/>
      <c r="I1234" s="52"/>
      <c r="J1234" s="52"/>
      <c r="K1234" s="52"/>
      <c r="L1234" s="52"/>
      <c r="M1234" s="52"/>
      <c r="N1234" s="52"/>
      <c r="O1234" s="52"/>
    </row>
    <row r="1235" spans="1:15" x14ac:dyDescent="0.2">
      <c r="A1235" s="52"/>
      <c r="B1235" s="52"/>
      <c r="C1235" s="52"/>
      <c r="D1235" s="52"/>
      <c r="E1235" s="52"/>
      <c r="F1235" s="52"/>
      <c r="G1235" s="52"/>
      <c r="H1235" s="52"/>
      <c r="I1235" s="52"/>
      <c r="J1235" s="52"/>
      <c r="K1235" s="52"/>
      <c r="L1235" s="52"/>
      <c r="M1235" s="52"/>
      <c r="N1235" s="52"/>
      <c r="O1235" s="52"/>
    </row>
    <row r="1236" spans="1:15" x14ac:dyDescent="0.2">
      <c r="A1236" s="52"/>
      <c r="B1236" s="52"/>
      <c r="C1236" s="52"/>
      <c r="D1236" s="52"/>
      <c r="E1236" s="52"/>
      <c r="F1236" s="52"/>
      <c r="G1236" s="52"/>
      <c r="H1236" s="52"/>
      <c r="I1236" s="52"/>
      <c r="J1236" s="52"/>
      <c r="K1236" s="52"/>
      <c r="L1236" s="52"/>
      <c r="M1236" s="52"/>
      <c r="N1236" s="52"/>
      <c r="O1236" s="52"/>
    </row>
    <row r="1237" spans="1:15" x14ac:dyDescent="0.2">
      <c r="A1237" s="52"/>
      <c r="B1237" s="52"/>
      <c r="C1237" s="52"/>
      <c r="D1237" s="52"/>
      <c r="E1237" s="52"/>
      <c r="F1237" s="52"/>
      <c r="G1237" s="52"/>
      <c r="H1237" s="52"/>
      <c r="I1237" s="52"/>
      <c r="J1237" s="52"/>
      <c r="K1237" s="52"/>
      <c r="L1237" s="52"/>
      <c r="M1237" s="52"/>
      <c r="N1237" s="52"/>
      <c r="O1237" s="52"/>
    </row>
    <row r="1238" spans="1:15" x14ac:dyDescent="0.2">
      <c r="A1238" s="52"/>
      <c r="B1238" s="52"/>
      <c r="C1238" s="52"/>
      <c r="D1238" s="52"/>
      <c r="E1238" s="52"/>
      <c r="F1238" s="52"/>
      <c r="G1238" s="52"/>
      <c r="H1238" s="52"/>
      <c r="I1238" s="52"/>
      <c r="J1238" s="52"/>
      <c r="K1238" s="52"/>
      <c r="L1238" s="52"/>
      <c r="M1238" s="52"/>
      <c r="N1238" s="52"/>
      <c r="O1238" s="52"/>
    </row>
    <row r="1239" spans="1:15" x14ac:dyDescent="0.2">
      <c r="A1239" s="52"/>
      <c r="B1239" s="52"/>
      <c r="C1239" s="52"/>
      <c r="D1239" s="52"/>
      <c r="E1239" s="52"/>
      <c r="F1239" s="52"/>
      <c r="G1239" s="52"/>
      <c r="H1239" s="52"/>
      <c r="I1239" s="52"/>
      <c r="J1239" s="52"/>
      <c r="K1239" s="52"/>
      <c r="L1239" s="52"/>
      <c r="M1239" s="52"/>
      <c r="N1239" s="52"/>
      <c r="O1239" s="52"/>
    </row>
    <row r="1240" spans="1:15" x14ac:dyDescent="0.2">
      <c r="A1240" s="52"/>
      <c r="B1240" s="52"/>
      <c r="C1240" s="52"/>
      <c r="D1240" s="52"/>
      <c r="E1240" s="52"/>
      <c r="F1240" s="52"/>
      <c r="G1240" s="52"/>
      <c r="H1240" s="52"/>
      <c r="I1240" s="52"/>
      <c r="J1240" s="52"/>
      <c r="K1240" s="52"/>
      <c r="L1240" s="52"/>
      <c r="M1240" s="52"/>
      <c r="N1240" s="52"/>
      <c r="O1240" s="52"/>
    </row>
    <row r="1241" spans="1:15" x14ac:dyDescent="0.2">
      <c r="A1241" s="52"/>
      <c r="B1241" s="52"/>
      <c r="C1241" s="52"/>
      <c r="D1241" s="52"/>
      <c r="E1241" s="52"/>
      <c r="F1241" s="52"/>
      <c r="G1241" s="52"/>
      <c r="H1241" s="52"/>
      <c r="I1241" s="52"/>
      <c r="J1241" s="52"/>
      <c r="K1241" s="52"/>
      <c r="L1241" s="52"/>
      <c r="M1241" s="52"/>
      <c r="N1241" s="52"/>
      <c r="O1241" s="52"/>
    </row>
    <row r="1242" spans="1:15" x14ac:dyDescent="0.2">
      <c r="A1242" s="52"/>
      <c r="B1242" s="52"/>
      <c r="C1242" s="52"/>
      <c r="D1242" s="52"/>
      <c r="E1242" s="52"/>
      <c r="F1242" s="52"/>
      <c r="G1242" s="52"/>
      <c r="H1242" s="52"/>
      <c r="I1242" s="52"/>
      <c r="J1242" s="52"/>
      <c r="K1242" s="52"/>
      <c r="L1242" s="52"/>
      <c r="M1242" s="52"/>
      <c r="N1242" s="52"/>
      <c r="O1242" s="52"/>
    </row>
    <row r="1243" spans="1:15" x14ac:dyDescent="0.2">
      <c r="A1243" s="52"/>
      <c r="B1243" s="52"/>
      <c r="C1243" s="52"/>
      <c r="D1243" s="52"/>
      <c r="E1243" s="52"/>
      <c r="F1243" s="52"/>
      <c r="G1243" s="52"/>
      <c r="H1243" s="52"/>
      <c r="I1243" s="52"/>
      <c r="J1243" s="52"/>
      <c r="K1243" s="52"/>
      <c r="L1243" s="52"/>
      <c r="M1243" s="52"/>
      <c r="N1243" s="52"/>
      <c r="O1243" s="52"/>
    </row>
    <row r="1244" spans="1:15" x14ac:dyDescent="0.2">
      <c r="A1244" s="52"/>
      <c r="B1244" s="52"/>
      <c r="C1244" s="52"/>
      <c r="D1244" s="52"/>
      <c r="E1244" s="52"/>
      <c r="F1244" s="52"/>
      <c r="G1244" s="52"/>
      <c r="H1244" s="52"/>
      <c r="I1244" s="52"/>
      <c r="J1244" s="52"/>
      <c r="K1244" s="52"/>
      <c r="L1244" s="52"/>
      <c r="M1244" s="52"/>
      <c r="N1244" s="52"/>
      <c r="O1244" s="52"/>
    </row>
    <row r="1245" spans="1:15" x14ac:dyDescent="0.2">
      <c r="A1245" s="52"/>
      <c r="B1245" s="52"/>
      <c r="C1245" s="52"/>
      <c r="D1245" s="52"/>
      <c r="E1245" s="52"/>
      <c r="F1245" s="52"/>
      <c r="G1245" s="52"/>
      <c r="H1245" s="52"/>
      <c r="I1245" s="52"/>
      <c r="J1245" s="52"/>
      <c r="K1245" s="52"/>
      <c r="L1245" s="52"/>
      <c r="M1245" s="52"/>
      <c r="N1245" s="52"/>
      <c r="O1245" s="52"/>
    </row>
    <row r="1246" spans="1:15" x14ac:dyDescent="0.2">
      <c r="A1246" s="52"/>
      <c r="B1246" s="52"/>
      <c r="C1246" s="52"/>
      <c r="D1246" s="52"/>
      <c r="E1246" s="52"/>
      <c r="F1246" s="52"/>
      <c r="G1246" s="52"/>
      <c r="H1246" s="52"/>
      <c r="I1246" s="52"/>
      <c r="J1246" s="52"/>
      <c r="K1246" s="52"/>
      <c r="L1246" s="52"/>
      <c r="M1246" s="52"/>
      <c r="N1246" s="52"/>
      <c r="O1246" s="52"/>
    </row>
    <row r="1247" spans="1:15" x14ac:dyDescent="0.2">
      <c r="A1247" s="52"/>
      <c r="B1247" s="52"/>
      <c r="C1247" s="52"/>
      <c r="D1247" s="52"/>
      <c r="E1247" s="52"/>
      <c r="F1247" s="52"/>
      <c r="G1247" s="52"/>
      <c r="H1247" s="52"/>
      <c r="I1247" s="52"/>
      <c r="J1247" s="52"/>
      <c r="K1247" s="52"/>
      <c r="L1247" s="52"/>
      <c r="M1247" s="52"/>
      <c r="N1247" s="52"/>
      <c r="O1247" s="52"/>
    </row>
    <row r="1248" spans="1:15" x14ac:dyDescent="0.2">
      <c r="A1248" s="52"/>
      <c r="B1248" s="52"/>
      <c r="C1248" s="52"/>
      <c r="D1248" s="52"/>
      <c r="E1248" s="52"/>
      <c r="F1248" s="52"/>
      <c r="G1248" s="52"/>
      <c r="H1248" s="52"/>
      <c r="I1248" s="52"/>
      <c r="J1248" s="52"/>
      <c r="K1248" s="52"/>
      <c r="L1248" s="52"/>
      <c r="M1248" s="52"/>
      <c r="N1248" s="52"/>
      <c r="O1248" s="52"/>
    </row>
    <row r="1249" spans="1:15" x14ac:dyDescent="0.2">
      <c r="A1249" s="52"/>
      <c r="B1249" s="52"/>
      <c r="C1249" s="52"/>
      <c r="D1249" s="52"/>
      <c r="E1249" s="52"/>
      <c r="F1249" s="52"/>
      <c r="G1249" s="52"/>
      <c r="H1249" s="52"/>
      <c r="I1249" s="52"/>
      <c r="J1249" s="52"/>
      <c r="K1249" s="52"/>
      <c r="L1249" s="52"/>
      <c r="M1249" s="52"/>
      <c r="N1249" s="52"/>
      <c r="O1249" s="52"/>
    </row>
    <row r="1250" spans="1:15" x14ac:dyDescent="0.2">
      <c r="A1250" s="52"/>
      <c r="B1250" s="52"/>
      <c r="C1250" s="52"/>
      <c r="D1250" s="52"/>
      <c r="E1250" s="52"/>
      <c r="F1250" s="52"/>
      <c r="G1250" s="52"/>
      <c r="H1250" s="52"/>
      <c r="I1250" s="52"/>
      <c r="J1250" s="52"/>
      <c r="K1250" s="52"/>
      <c r="L1250" s="52"/>
      <c r="M1250" s="52"/>
      <c r="N1250" s="52"/>
      <c r="O1250" s="52"/>
    </row>
    <row r="1251" spans="1:15" x14ac:dyDescent="0.2">
      <c r="A1251" s="52"/>
      <c r="B1251" s="52"/>
      <c r="C1251" s="52"/>
      <c r="D1251" s="52"/>
      <c r="E1251" s="52"/>
      <c r="F1251" s="52"/>
      <c r="G1251" s="52"/>
      <c r="H1251" s="52"/>
      <c r="I1251" s="52"/>
      <c r="J1251" s="52"/>
      <c r="K1251" s="52"/>
      <c r="L1251" s="52"/>
      <c r="M1251" s="52"/>
      <c r="N1251" s="52"/>
      <c r="O1251" s="52"/>
    </row>
    <row r="1252" spans="1:15" x14ac:dyDescent="0.2">
      <c r="A1252" s="52"/>
      <c r="B1252" s="52"/>
      <c r="C1252" s="52"/>
      <c r="D1252" s="52"/>
      <c r="E1252" s="52"/>
      <c r="F1252" s="52"/>
      <c r="G1252" s="52"/>
      <c r="H1252" s="52"/>
      <c r="I1252" s="52"/>
      <c r="J1252" s="52"/>
      <c r="K1252" s="52"/>
      <c r="L1252" s="52"/>
      <c r="M1252" s="52"/>
      <c r="N1252" s="52"/>
      <c r="O1252" s="52"/>
    </row>
    <row r="1253" spans="1:15" x14ac:dyDescent="0.2">
      <c r="A1253" s="52"/>
      <c r="B1253" s="52"/>
      <c r="C1253" s="52"/>
      <c r="D1253" s="52"/>
      <c r="E1253" s="52"/>
      <c r="F1253" s="52"/>
      <c r="G1253" s="52"/>
      <c r="H1253" s="52"/>
      <c r="I1253" s="52"/>
      <c r="J1253" s="52"/>
      <c r="K1253" s="52"/>
      <c r="L1253" s="52"/>
      <c r="M1253" s="52"/>
      <c r="N1253" s="52"/>
      <c r="O1253" s="52"/>
    </row>
    <row r="1254" spans="1:15" x14ac:dyDescent="0.2">
      <c r="A1254" s="52"/>
      <c r="B1254" s="52"/>
      <c r="C1254" s="52"/>
      <c r="D1254" s="52"/>
      <c r="E1254" s="52"/>
      <c r="F1254" s="52"/>
      <c r="G1254" s="52"/>
      <c r="H1254" s="52"/>
      <c r="I1254" s="52"/>
      <c r="J1254" s="52"/>
      <c r="K1254" s="52"/>
      <c r="L1254" s="52"/>
      <c r="M1254" s="52"/>
      <c r="N1254" s="52"/>
      <c r="O1254" s="52"/>
    </row>
    <row r="1255" spans="1:15" x14ac:dyDescent="0.2">
      <c r="A1255" s="52"/>
      <c r="B1255" s="52"/>
      <c r="C1255" s="52"/>
      <c r="D1255" s="52"/>
      <c r="E1255" s="52"/>
      <c r="F1255" s="52"/>
      <c r="G1255" s="52"/>
      <c r="H1255" s="52"/>
      <c r="I1255" s="52"/>
      <c r="J1255" s="52"/>
      <c r="K1255" s="52"/>
      <c r="L1255" s="52"/>
      <c r="M1255" s="52"/>
      <c r="N1255" s="52"/>
      <c r="O1255" s="52"/>
    </row>
    <row r="1256" spans="1:15" x14ac:dyDescent="0.2">
      <c r="A1256" s="52"/>
      <c r="B1256" s="52"/>
      <c r="C1256" s="52"/>
      <c r="D1256" s="52"/>
      <c r="E1256" s="52"/>
      <c r="F1256" s="52"/>
      <c r="G1256" s="52"/>
      <c r="H1256" s="52"/>
      <c r="I1256" s="52"/>
      <c r="J1256" s="52"/>
      <c r="K1256" s="52"/>
      <c r="L1256" s="52"/>
      <c r="M1256" s="52"/>
      <c r="N1256" s="52"/>
      <c r="O1256" s="52"/>
    </row>
    <row r="1257" spans="1:15" x14ac:dyDescent="0.2">
      <c r="A1257" s="52"/>
      <c r="B1257" s="52"/>
      <c r="C1257" s="52"/>
      <c r="D1257" s="52"/>
      <c r="E1257" s="52"/>
      <c r="F1257" s="52"/>
      <c r="G1257" s="52"/>
      <c r="H1257" s="52"/>
      <c r="I1257" s="52"/>
      <c r="J1257" s="52"/>
      <c r="K1257" s="52"/>
      <c r="L1257" s="52"/>
      <c r="M1257" s="52"/>
      <c r="N1257" s="52"/>
      <c r="O1257" s="52"/>
    </row>
    <row r="1258" spans="1:15" x14ac:dyDescent="0.2">
      <c r="A1258" s="52"/>
      <c r="B1258" s="52"/>
      <c r="C1258" s="52"/>
      <c r="D1258" s="52"/>
      <c r="E1258" s="52"/>
      <c r="F1258" s="52"/>
      <c r="G1258" s="52"/>
      <c r="H1258" s="52"/>
      <c r="I1258" s="52"/>
      <c r="J1258" s="52"/>
      <c r="K1258" s="52"/>
      <c r="L1258" s="52"/>
      <c r="M1258" s="52"/>
      <c r="N1258" s="52"/>
      <c r="O1258" s="52"/>
    </row>
    <row r="1259" spans="1:15" x14ac:dyDescent="0.2">
      <c r="A1259" s="52"/>
      <c r="B1259" s="52"/>
      <c r="C1259" s="52"/>
      <c r="D1259" s="52"/>
      <c r="E1259" s="52"/>
      <c r="F1259" s="52"/>
      <c r="G1259" s="52"/>
      <c r="H1259" s="52"/>
      <c r="I1259" s="52"/>
      <c r="J1259" s="52"/>
      <c r="K1259" s="52"/>
      <c r="L1259" s="52"/>
      <c r="M1259" s="52"/>
      <c r="N1259" s="52"/>
      <c r="O1259" s="52"/>
    </row>
    <row r="1260" spans="1:15" x14ac:dyDescent="0.2">
      <c r="A1260" s="52"/>
      <c r="B1260" s="52"/>
      <c r="C1260" s="52"/>
      <c r="D1260" s="52"/>
      <c r="E1260" s="52"/>
      <c r="F1260" s="52"/>
      <c r="G1260" s="52"/>
      <c r="H1260" s="52"/>
      <c r="I1260" s="52"/>
      <c r="J1260" s="52"/>
      <c r="K1260" s="52"/>
      <c r="L1260" s="52"/>
      <c r="M1260" s="52"/>
      <c r="N1260" s="52"/>
      <c r="O1260" s="52"/>
    </row>
    <row r="1261" spans="1:15" x14ac:dyDescent="0.2">
      <c r="A1261" s="52"/>
      <c r="B1261" s="52"/>
      <c r="C1261" s="52"/>
      <c r="D1261" s="52"/>
      <c r="E1261" s="52"/>
      <c r="F1261" s="52"/>
      <c r="G1261" s="52"/>
      <c r="H1261" s="52"/>
      <c r="I1261" s="52"/>
      <c r="J1261" s="52"/>
      <c r="K1261" s="52"/>
      <c r="L1261" s="52"/>
      <c r="M1261" s="52"/>
      <c r="N1261" s="52"/>
      <c r="O1261" s="52"/>
    </row>
    <row r="1262" spans="1:15" x14ac:dyDescent="0.2">
      <c r="A1262" s="52"/>
      <c r="B1262" s="52"/>
      <c r="C1262" s="52"/>
      <c r="D1262" s="52"/>
      <c r="E1262" s="52"/>
      <c r="F1262" s="52"/>
      <c r="G1262" s="52"/>
      <c r="H1262" s="52"/>
      <c r="I1262" s="52"/>
      <c r="J1262" s="52"/>
      <c r="K1262" s="52"/>
      <c r="L1262" s="52"/>
      <c r="M1262" s="52"/>
      <c r="N1262" s="52"/>
      <c r="O1262" s="52"/>
    </row>
    <row r="1263" spans="1:15" x14ac:dyDescent="0.2">
      <c r="A1263" s="52"/>
      <c r="B1263" s="52"/>
      <c r="C1263" s="52"/>
      <c r="D1263" s="52"/>
      <c r="E1263" s="52"/>
      <c r="F1263" s="52"/>
      <c r="G1263" s="52"/>
      <c r="H1263" s="52"/>
      <c r="I1263" s="52"/>
      <c r="J1263" s="52"/>
      <c r="K1263" s="52"/>
      <c r="L1263" s="52"/>
      <c r="M1263" s="52"/>
      <c r="N1263" s="52"/>
      <c r="O1263" s="52"/>
    </row>
    <row r="1264" spans="1:15" x14ac:dyDescent="0.2">
      <c r="A1264" s="52"/>
      <c r="B1264" s="52"/>
      <c r="C1264" s="52"/>
      <c r="D1264" s="52"/>
      <c r="E1264" s="52"/>
      <c r="F1264" s="52"/>
      <c r="G1264" s="52"/>
      <c r="H1264" s="52"/>
      <c r="I1264" s="52"/>
      <c r="J1264" s="52"/>
      <c r="K1264" s="52"/>
      <c r="L1264" s="52"/>
      <c r="M1264" s="52"/>
      <c r="N1264" s="52"/>
      <c r="O1264" s="52"/>
    </row>
    <row r="1265" spans="1:15" x14ac:dyDescent="0.2">
      <c r="A1265" s="52"/>
      <c r="B1265" s="52"/>
      <c r="C1265" s="52"/>
      <c r="D1265" s="52"/>
      <c r="E1265" s="52"/>
      <c r="F1265" s="52"/>
      <c r="G1265" s="52"/>
      <c r="H1265" s="52"/>
      <c r="I1265" s="52"/>
      <c r="J1265" s="52"/>
      <c r="K1265" s="52"/>
      <c r="L1265" s="52"/>
      <c r="M1265" s="52"/>
      <c r="N1265" s="52"/>
      <c r="O1265" s="52"/>
    </row>
    <row r="1266" spans="1:15" x14ac:dyDescent="0.2">
      <c r="A1266" s="52"/>
      <c r="B1266" s="52"/>
      <c r="C1266" s="52"/>
      <c r="D1266" s="52"/>
      <c r="E1266" s="52"/>
      <c r="F1266" s="52"/>
      <c r="G1266" s="52"/>
      <c r="H1266" s="52"/>
      <c r="I1266" s="52"/>
      <c r="J1266" s="52"/>
      <c r="K1266" s="52"/>
      <c r="L1266" s="52"/>
      <c r="M1266" s="52"/>
      <c r="N1266" s="52"/>
      <c r="O1266" s="52"/>
    </row>
    <row r="1267" spans="1:15" x14ac:dyDescent="0.2">
      <c r="A1267" s="52"/>
      <c r="B1267" s="52"/>
      <c r="C1267" s="52"/>
      <c r="D1267" s="52"/>
      <c r="E1267" s="52"/>
      <c r="F1267" s="52"/>
      <c r="G1267" s="52"/>
      <c r="H1267" s="52"/>
      <c r="I1267" s="52"/>
      <c r="J1267" s="52"/>
      <c r="K1267" s="52"/>
      <c r="L1267" s="52"/>
      <c r="M1267" s="52"/>
      <c r="N1267" s="52"/>
      <c r="O1267" s="52"/>
    </row>
    <row r="1268" spans="1:15" x14ac:dyDescent="0.2">
      <c r="A1268" s="52"/>
      <c r="B1268" s="52"/>
      <c r="C1268" s="52"/>
      <c r="D1268" s="52"/>
      <c r="E1268" s="52"/>
      <c r="F1268" s="52"/>
      <c r="G1268" s="52"/>
      <c r="H1268" s="52"/>
      <c r="I1268" s="52"/>
      <c r="J1268" s="52"/>
      <c r="K1268" s="52"/>
      <c r="L1268" s="52"/>
      <c r="M1268" s="52"/>
      <c r="N1268" s="52"/>
      <c r="O1268" s="52"/>
    </row>
    <row r="1269" spans="1:15" x14ac:dyDescent="0.2">
      <c r="A1269" s="52"/>
      <c r="B1269" s="52"/>
      <c r="C1269" s="52"/>
      <c r="D1269" s="52"/>
      <c r="E1269" s="52"/>
      <c r="F1269" s="52"/>
      <c r="G1269" s="52"/>
      <c r="H1269" s="52"/>
      <c r="I1269" s="52"/>
      <c r="J1269" s="52"/>
      <c r="K1269" s="52"/>
      <c r="L1269" s="52"/>
      <c r="M1269" s="52"/>
      <c r="N1269" s="52"/>
      <c r="O1269" s="52"/>
    </row>
    <row r="1270" spans="1:15" x14ac:dyDescent="0.2">
      <c r="A1270" s="52"/>
      <c r="B1270" s="52"/>
      <c r="C1270" s="52"/>
      <c r="D1270" s="52"/>
      <c r="E1270" s="52"/>
      <c r="F1270" s="52"/>
      <c r="G1270" s="52"/>
      <c r="H1270" s="52"/>
      <c r="I1270" s="52"/>
      <c r="J1270" s="52"/>
      <c r="K1270" s="52"/>
      <c r="L1270" s="52"/>
      <c r="M1270" s="52"/>
      <c r="N1270" s="52"/>
      <c r="O1270" s="52"/>
    </row>
    <row r="1271" spans="1:15" x14ac:dyDescent="0.2">
      <c r="A1271" s="52"/>
      <c r="B1271" s="52"/>
      <c r="C1271" s="52"/>
      <c r="D1271" s="52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</row>
    <row r="1272" spans="1:15" x14ac:dyDescent="0.2">
      <c r="A1272" s="52"/>
      <c r="B1272" s="52"/>
      <c r="C1272" s="52"/>
      <c r="D1272" s="52"/>
      <c r="E1272" s="52"/>
      <c r="F1272" s="52"/>
      <c r="G1272" s="52"/>
      <c r="H1272" s="52"/>
      <c r="I1272" s="52"/>
      <c r="J1272" s="52"/>
      <c r="K1272" s="52"/>
      <c r="L1272" s="52"/>
      <c r="M1272" s="52"/>
      <c r="N1272" s="52"/>
      <c r="O1272" s="52"/>
    </row>
    <row r="1273" spans="1:15" x14ac:dyDescent="0.2">
      <c r="A1273" s="52"/>
      <c r="B1273" s="52"/>
      <c r="C1273" s="52"/>
      <c r="D1273" s="52"/>
      <c r="E1273" s="52"/>
      <c r="F1273" s="52"/>
      <c r="G1273" s="52"/>
      <c r="H1273" s="52"/>
      <c r="I1273" s="52"/>
      <c r="J1273" s="52"/>
      <c r="K1273" s="52"/>
      <c r="L1273" s="52"/>
      <c r="M1273" s="52"/>
      <c r="N1273" s="52"/>
      <c r="O1273" s="52"/>
    </row>
    <row r="1274" spans="1:15" x14ac:dyDescent="0.2">
      <c r="A1274" s="52"/>
      <c r="B1274" s="52"/>
      <c r="C1274" s="52"/>
      <c r="D1274" s="52"/>
      <c r="E1274" s="52"/>
      <c r="F1274" s="52"/>
      <c r="G1274" s="52"/>
      <c r="H1274" s="52"/>
      <c r="I1274" s="52"/>
      <c r="J1274" s="52"/>
      <c r="K1274" s="52"/>
      <c r="L1274" s="52"/>
      <c r="M1274" s="52"/>
      <c r="N1274" s="52"/>
      <c r="O1274" s="52"/>
    </row>
    <row r="1275" spans="1:15" x14ac:dyDescent="0.2">
      <c r="A1275" s="52"/>
      <c r="B1275" s="52"/>
      <c r="C1275" s="52"/>
      <c r="D1275" s="52"/>
      <c r="E1275" s="52"/>
      <c r="F1275" s="52"/>
      <c r="G1275" s="52"/>
      <c r="H1275" s="52"/>
      <c r="I1275" s="52"/>
      <c r="J1275" s="52"/>
      <c r="K1275" s="52"/>
      <c r="L1275" s="52"/>
      <c r="M1275" s="52"/>
      <c r="N1275" s="52"/>
      <c r="O1275" s="52"/>
    </row>
    <row r="1276" spans="1:15" x14ac:dyDescent="0.2">
      <c r="A1276" s="52"/>
      <c r="B1276" s="52"/>
      <c r="C1276" s="52"/>
      <c r="D1276" s="52"/>
      <c r="E1276" s="52"/>
      <c r="F1276" s="52"/>
      <c r="G1276" s="52"/>
      <c r="H1276" s="52"/>
      <c r="I1276" s="52"/>
      <c r="J1276" s="52"/>
      <c r="K1276" s="52"/>
      <c r="L1276" s="52"/>
      <c r="M1276" s="52"/>
      <c r="N1276" s="52"/>
      <c r="O1276" s="52"/>
    </row>
    <row r="1277" spans="1:15" x14ac:dyDescent="0.2">
      <c r="A1277" s="52"/>
      <c r="B1277" s="52"/>
      <c r="C1277" s="52"/>
      <c r="D1277" s="52"/>
      <c r="E1277" s="52"/>
      <c r="F1277" s="52"/>
      <c r="G1277" s="52"/>
      <c r="H1277" s="52"/>
      <c r="I1277" s="52"/>
      <c r="J1277" s="52"/>
      <c r="K1277" s="52"/>
      <c r="L1277" s="52"/>
      <c r="M1277" s="52"/>
      <c r="N1277" s="52"/>
      <c r="O1277" s="52"/>
    </row>
    <row r="1278" spans="1:15" x14ac:dyDescent="0.2">
      <c r="A1278" s="52"/>
      <c r="B1278" s="52"/>
      <c r="C1278" s="52"/>
      <c r="D1278" s="52"/>
      <c r="E1278" s="52"/>
      <c r="F1278" s="52"/>
      <c r="G1278" s="52"/>
      <c r="H1278" s="52"/>
      <c r="I1278" s="52"/>
      <c r="J1278" s="52"/>
      <c r="K1278" s="52"/>
      <c r="L1278" s="52"/>
      <c r="M1278" s="52"/>
      <c r="N1278" s="52"/>
      <c r="O1278" s="52"/>
    </row>
    <row r="1279" spans="1:15" x14ac:dyDescent="0.2">
      <c r="A1279" s="52"/>
      <c r="B1279" s="52"/>
      <c r="C1279" s="52"/>
      <c r="D1279" s="52"/>
      <c r="E1279" s="52"/>
      <c r="F1279" s="52"/>
      <c r="G1279" s="52"/>
      <c r="H1279" s="52"/>
      <c r="I1279" s="52"/>
      <c r="J1279" s="52"/>
      <c r="K1279" s="52"/>
      <c r="L1279" s="52"/>
      <c r="M1279" s="52"/>
      <c r="N1279" s="52"/>
      <c r="O1279" s="52"/>
    </row>
    <row r="1280" spans="1:15" x14ac:dyDescent="0.2">
      <c r="A1280" s="52"/>
      <c r="B1280" s="52"/>
      <c r="C1280" s="52"/>
      <c r="D1280" s="52"/>
      <c r="E1280" s="52"/>
      <c r="F1280" s="52"/>
      <c r="G1280" s="52"/>
      <c r="H1280" s="52"/>
      <c r="I1280" s="52"/>
      <c r="J1280" s="52"/>
      <c r="K1280" s="52"/>
      <c r="L1280" s="52"/>
      <c r="M1280" s="52"/>
      <c r="N1280" s="52"/>
      <c r="O1280" s="52"/>
    </row>
    <row r="1281" spans="1:15" x14ac:dyDescent="0.2">
      <c r="A1281" s="52"/>
      <c r="B1281" s="52"/>
      <c r="C1281" s="52"/>
      <c r="D1281" s="52"/>
      <c r="E1281" s="52"/>
      <c r="F1281" s="52"/>
      <c r="G1281" s="52"/>
      <c r="H1281" s="52"/>
      <c r="I1281" s="52"/>
      <c r="J1281" s="52"/>
      <c r="K1281" s="52"/>
      <c r="L1281" s="52"/>
      <c r="M1281" s="52"/>
      <c r="N1281" s="52"/>
      <c r="O1281" s="52"/>
    </row>
    <row r="1282" spans="1:15" x14ac:dyDescent="0.2">
      <c r="A1282" s="52"/>
      <c r="B1282" s="52"/>
      <c r="C1282" s="52"/>
      <c r="D1282" s="52"/>
      <c r="E1282" s="52"/>
      <c r="F1282" s="52"/>
      <c r="G1282" s="52"/>
      <c r="H1282" s="52"/>
      <c r="I1282" s="52"/>
      <c r="J1282" s="52"/>
      <c r="K1282" s="52"/>
      <c r="L1282" s="52"/>
      <c r="M1282" s="52"/>
      <c r="N1282" s="52"/>
      <c r="O1282" s="52"/>
    </row>
    <row r="1283" spans="1:15" x14ac:dyDescent="0.2">
      <c r="A1283" s="52"/>
      <c r="B1283" s="52"/>
      <c r="C1283" s="52"/>
      <c r="D1283" s="52"/>
      <c r="E1283" s="52"/>
      <c r="F1283" s="52"/>
      <c r="G1283" s="52"/>
      <c r="H1283" s="52"/>
      <c r="I1283" s="52"/>
      <c r="J1283" s="52"/>
      <c r="K1283" s="52"/>
      <c r="L1283" s="52"/>
      <c r="M1283" s="52"/>
      <c r="N1283" s="52"/>
      <c r="O1283" s="52"/>
    </row>
    <row r="1284" spans="1:15" x14ac:dyDescent="0.2">
      <c r="A1284" s="52"/>
      <c r="B1284" s="52"/>
      <c r="C1284" s="52"/>
      <c r="D1284" s="52"/>
      <c r="E1284" s="52"/>
      <c r="F1284" s="52"/>
      <c r="G1284" s="52"/>
      <c r="H1284" s="52"/>
      <c r="I1284" s="52"/>
      <c r="J1284" s="52"/>
      <c r="K1284" s="52"/>
      <c r="L1284" s="52"/>
      <c r="M1284" s="52"/>
      <c r="N1284" s="52"/>
      <c r="O1284" s="52"/>
    </row>
    <row r="1285" spans="1:15" x14ac:dyDescent="0.2">
      <c r="A1285" s="52"/>
      <c r="B1285" s="52"/>
      <c r="C1285" s="52"/>
      <c r="D1285" s="52"/>
      <c r="E1285" s="52"/>
      <c r="F1285" s="52"/>
      <c r="G1285" s="52"/>
      <c r="H1285" s="52"/>
      <c r="I1285" s="52"/>
      <c r="J1285" s="52"/>
      <c r="K1285" s="52"/>
      <c r="L1285" s="52"/>
      <c r="M1285" s="52"/>
      <c r="N1285" s="52"/>
      <c r="O1285" s="52"/>
    </row>
    <row r="1286" spans="1:15" x14ac:dyDescent="0.2">
      <c r="A1286" s="52"/>
      <c r="B1286" s="52"/>
      <c r="C1286" s="52"/>
      <c r="D1286" s="52"/>
      <c r="E1286" s="52"/>
      <c r="F1286" s="52"/>
      <c r="G1286" s="52"/>
      <c r="H1286" s="52"/>
      <c r="I1286" s="52"/>
      <c r="J1286" s="52"/>
      <c r="K1286" s="52"/>
      <c r="L1286" s="52"/>
      <c r="M1286" s="52"/>
      <c r="N1286" s="52"/>
      <c r="O1286" s="52"/>
    </row>
    <row r="1287" spans="1:15" x14ac:dyDescent="0.2">
      <c r="A1287" s="52"/>
      <c r="B1287" s="52"/>
      <c r="C1287" s="52"/>
      <c r="D1287" s="52"/>
      <c r="E1287" s="52"/>
      <c r="F1287" s="52"/>
      <c r="G1287" s="52"/>
      <c r="H1287" s="52"/>
      <c r="I1287" s="52"/>
      <c r="J1287" s="52"/>
      <c r="K1287" s="52"/>
      <c r="L1287" s="52"/>
      <c r="M1287" s="52"/>
      <c r="N1287" s="52"/>
      <c r="O1287" s="52"/>
    </row>
    <row r="1288" spans="1:15" x14ac:dyDescent="0.2">
      <c r="A1288" s="52"/>
      <c r="B1288" s="52"/>
      <c r="C1288" s="52"/>
      <c r="D1288" s="52"/>
      <c r="E1288" s="52"/>
      <c r="F1288" s="52"/>
      <c r="G1288" s="52"/>
      <c r="H1288" s="52"/>
      <c r="I1288" s="52"/>
      <c r="J1288" s="52"/>
      <c r="K1288" s="52"/>
      <c r="L1288" s="52"/>
      <c r="M1288" s="52"/>
      <c r="N1288" s="52"/>
      <c r="O1288" s="52"/>
    </row>
    <row r="1289" spans="1:15" x14ac:dyDescent="0.2">
      <c r="A1289" s="52"/>
      <c r="B1289" s="52"/>
      <c r="C1289" s="52"/>
      <c r="D1289" s="52"/>
      <c r="E1289" s="52"/>
      <c r="F1289" s="52"/>
      <c r="G1289" s="52"/>
      <c r="H1289" s="52"/>
      <c r="I1289" s="52"/>
      <c r="J1289" s="52"/>
      <c r="K1289" s="52"/>
      <c r="L1289" s="52"/>
      <c r="M1289" s="52"/>
      <c r="N1289" s="52"/>
      <c r="O1289" s="52"/>
    </row>
    <row r="1290" spans="1:15" x14ac:dyDescent="0.2">
      <c r="A1290" s="52"/>
      <c r="B1290" s="52"/>
      <c r="C1290" s="52"/>
      <c r="D1290" s="52"/>
      <c r="E1290" s="52"/>
      <c r="F1290" s="52"/>
      <c r="G1290" s="52"/>
      <c r="H1290" s="52"/>
      <c r="I1290" s="52"/>
      <c r="J1290" s="52"/>
      <c r="K1290" s="52"/>
      <c r="L1290" s="52"/>
      <c r="M1290" s="52"/>
      <c r="N1290" s="52"/>
      <c r="O1290" s="52"/>
    </row>
    <row r="1291" spans="1:15" x14ac:dyDescent="0.2">
      <c r="A1291" s="52"/>
      <c r="B1291" s="52"/>
      <c r="C1291" s="52"/>
      <c r="D1291" s="52"/>
      <c r="E1291" s="52"/>
      <c r="F1291" s="52"/>
      <c r="G1291" s="52"/>
      <c r="H1291" s="52"/>
      <c r="I1291" s="52"/>
      <c r="J1291" s="52"/>
      <c r="K1291" s="52"/>
      <c r="L1291" s="52"/>
      <c r="M1291" s="52"/>
      <c r="N1291" s="52"/>
      <c r="O1291" s="52"/>
    </row>
    <row r="1292" spans="1:15" x14ac:dyDescent="0.2">
      <c r="A1292" s="52"/>
      <c r="B1292" s="52"/>
      <c r="C1292" s="52"/>
      <c r="D1292" s="52"/>
      <c r="E1292" s="52"/>
      <c r="F1292" s="52"/>
      <c r="G1292" s="52"/>
      <c r="H1292" s="52"/>
      <c r="I1292" s="52"/>
      <c r="J1292" s="52"/>
      <c r="K1292" s="52"/>
      <c r="L1292" s="52"/>
      <c r="M1292" s="52"/>
      <c r="N1292" s="52"/>
      <c r="O1292" s="52"/>
    </row>
    <row r="1293" spans="1:15" x14ac:dyDescent="0.2">
      <c r="A1293" s="52"/>
      <c r="B1293" s="52"/>
      <c r="C1293" s="52"/>
      <c r="D1293" s="52"/>
      <c r="E1293" s="52"/>
      <c r="F1293" s="52"/>
      <c r="G1293" s="52"/>
      <c r="H1293" s="52"/>
      <c r="I1293" s="52"/>
      <c r="J1293" s="52"/>
      <c r="K1293" s="52"/>
      <c r="L1293" s="52"/>
      <c r="M1293" s="52"/>
      <c r="N1293" s="52"/>
      <c r="O1293" s="52"/>
    </row>
    <row r="1294" spans="1:15" x14ac:dyDescent="0.2">
      <c r="A1294" s="52"/>
      <c r="B1294" s="52"/>
      <c r="C1294" s="52"/>
      <c r="D1294" s="52"/>
      <c r="E1294" s="52"/>
      <c r="F1294" s="52"/>
      <c r="G1294" s="52"/>
      <c r="H1294" s="52"/>
      <c r="I1294" s="52"/>
      <c r="J1294" s="52"/>
      <c r="K1294" s="52"/>
      <c r="L1294" s="52"/>
      <c r="M1294" s="52"/>
      <c r="N1294" s="52"/>
      <c r="O1294" s="52"/>
    </row>
    <row r="1295" spans="1:15" x14ac:dyDescent="0.2">
      <c r="A1295" s="52"/>
      <c r="B1295" s="52"/>
      <c r="C1295" s="52"/>
      <c r="D1295" s="52"/>
      <c r="E1295" s="52"/>
      <c r="F1295" s="52"/>
      <c r="G1295" s="52"/>
      <c r="H1295" s="52"/>
      <c r="I1295" s="52"/>
      <c r="J1295" s="52"/>
      <c r="K1295" s="52"/>
      <c r="L1295" s="52"/>
      <c r="M1295" s="52"/>
      <c r="N1295" s="52"/>
      <c r="O1295" s="52"/>
    </row>
    <row r="1296" spans="1:15" x14ac:dyDescent="0.2">
      <c r="A1296" s="52"/>
      <c r="B1296" s="52"/>
      <c r="C1296" s="52"/>
      <c r="D1296" s="52"/>
      <c r="E1296" s="52"/>
      <c r="F1296" s="52"/>
      <c r="G1296" s="52"/>
      <c r="H1296" s="52"/>
      <c r="I1296" s="52"/>
      <c r="J1296" s="52"/>
      <c r="K1296" s="52"/>
      <c r="L1296" s="52"/>
      <c r="M1296" s="52"/>
      <c r="N1296" s="52"/>
      <c r="O1296" s="52"/>
    </row>
    <row r="1297" spans="1:15" x14ac:dyDescent="0.2">
      <c r="A1297" s="52"/>
      <c r="B1297" s="52"/>
      <c r="C1297" s="52"/>
      <c r="D1297" s="52"/>
      <c r="E1297" s="52"/>
      <c r="F1297" s="52"/>
      <c r="G1297" s="52"/>
      <c r="H1297" s="52"/>
      <c r="I1297" s="52"/>
      <c r="J1297" s="52"/>
      <c r="K1297" s="52"/>
      <c r="L1297" s="52"/>
      <c r="M1297" s="52"/>
      <c r="N1297" s="52"/>
      <c r="O1297" s="52"/>
    </row>
    <row r="1298" spans="1:15" x14ac:dyDescent="0.2">
      <c r="A1298" s="52"/>
      <c r="B1298" s="52"/>
      <c r="C1298" s="52"/>
      <c r="D1298" s="52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</row>
    <row r="1299" spans="1:15" x14ac:dyDescent="0.2">
      <c r="A1299" s="52"/>
      <c r="B1299" s="52"/>
      <c r="C1299" s="52"/>
      <c r="D1299" s="52"/>
      <c r="E1299" s="52"/>
      <c r="F1299" s="52"/>
      <c r="G1299" s="52"/>
      <c r="H1299" s="52"/>
      <c r="I1299" s="52"/>
      <c r="J1299" s="52"/>
      <c r="K1299" s="52"/>
      <c r="L1299" s="52"/>
      <c r="M1299" s="52"/>
      <c r="N1299" s="52"/>
      <c r="O1299" s="52"/>
    </row>
    <row r="1300" spans="1:15" x14ac:dyDescent="0.2">
      <c r="A1300" s="52"/>
      <c r="B1300" s="52"/>
      <c r="C1300" s="52"/>
      <c r="D1300" s="52"/>
      <c r="E1300" s="52"/>
      <c r="F1300" s="52"/>
      <c r="G1300" s="52"/>
      <c r="H1300" s="52"/>
      <c r="I1300" s="52"/>
      <c r="J1300" s="52"/>
      <c r="K1300" s="52"/>
      <c r="L1300" s="52"/>
      <c r="M1300" s="52"/>
      <c r="N1300" s="52"/>
      <c r="O1300" s="52"/>
    </row>
    <row r="1301" spans="1:15" x14ac:dyDescent="0.2">
      <c r="A1301" s="52"/>
      <c r="B1301" s="52"/>
      <c r="C1301" s="52"/>
      <c r="D1301" s="52"/>
      <c r="E1301" s="52"/>
      <c r="F1301" s="52"/>
      <c r="G1301" s="52"/>
      <c r="H1301" s="52"/>
      <c r="I1301" s="52"/>
      <c r="J1301" s="52"/>
      <c r="K1301" s="52"/>
      <c r="L1301" s="52"/>
      <c r="M1301" s="52"/>
      <c r="N1301" s="52"/>
      <c r="O1301" s="52"/>
    </row>
    <row r="1302" spans="1:15" x14ac:dyDescent="0.2">
      <c r="A1302" s="52"/>
      <c r="B1302" s="52"/>
      <c r="C1302" s="52"/>
      <c r="D1302" s="52"/>
      <c r="E1302" s="52"/>
      <c r="F1302" s="52"/>
      <c r="G1302" s="52"/>
      <c r="H1302" s="52"/>
      <c r="I1302" s="52"/>
      <c r="J1302" s="52"/>
      <c r="K1302" s="52"/>
      <c r="L1302" s="52"/>
      <c r="M1302" s="52"/>
      <c r="N1302" s="52"/>
      <c r="O1302" s="52"/>
    </row>
    <row r="1303" spans="1:15" x14ac:dyDescent="0.2">
      <c r="A1303" s="52"/>
      <c r="B1303" s="52"/>
      <c r="C1303" s="52"/>
      <c r="D1303" s="52"/>
      <c r="E1303" s="52"/>
      <c r="F1303" s="52"/>
      <c r="G1303" s="52"/>
      <c r="H1303" s="52"/>
      <c r="I1303" s="52"/>
      <c r="J1303" s="52"/>
      <c r="K1303" s="52"/>
      <c r="L1303" s="52"/>
      <c r="M1303" s="52"/>
      <c r="N1303" s="52"/>
      <c r="O1303" s="52"/>
    </row>
    <row r="1304" spans="1:15" x14ac:dyDescent="0.2">
      <c r="A1304" s="52"/>
      <c r="B1304" s="52"/>
      <c r="C1304" s="52"/>
      <c r="D1304" s="52"/>
      <c r="E1304" s="52"/>
      <c r="F1304" s="52"/>
      <c r="G1304" s="52"/>
      <c r="H1304" s="52"/>
      <c r="I1304" s="52"/>
      <c r="J1304" s="52"/>
      <c r="K1304" s="52"/>
      <c r="L1304" s="52"/>
      <c r="M1304" s="52"/>
      <c r="N1304" s="52"/>
      <c r="O1304" s="52"/>
    </row>
    <row r="1305" spans="1:15" x14ac:dyDescent="0.2">
      <c r="A1305" s="52"/>
      <c r="B1305" s="52"/>
      <c r="C1305" s="52"/>
      <c r="D1305" s="52"/>
      <c r="E1305" s="52"/>
      <c r="F1305" s="52"/>
      <c r="G1305" s="52"/>
      <c r="H1305" s="52"/>
      <c r="I1305" s="52"/>
      <c r="J1305" s="52"/>
      <c r="K1305" s="52"/>
      <c r="L1305" s="52"/>
      <c r="M1305" s="52"/>
      <c r="N1305" s="52"/>
      <c r="O1305" s="52"/>
    </row>
    <row r="1306" spans="1:15" x14ac:dyDescent="0.2">
      <c r="A1306" s="52"/>
      <c r="B1306" s="52"/>
      <c r="C1306" s="52"/>
      <c r="D1306" s="52"/>
      <c r="E1306" s="52"/>
      <c r="F1306" s="52"/>
      <c r="G1306" s="52"/>
      <c r="H1306" s="52"/>
      <c r="I1306" s="52"/>
      <c r="J1306" s="52"/>
      <c r="K1306" s="52"/>
      <c r="L1306" s="52"/>
      <c r="M1306" s="52"/>
      <c r="N1306" s="52"/>
      <c r="O1306" s="52"/>
    </row>
    <row r="1307" spans="1:15" x14ac:dyDescent="0.2">
      <c r="A1307" s="52"/>
      <c r="B1307" s="52"/>
      <c r="C1307" s="52"/>
      <c r="D1307" s="52"/>
      <c r="E1307" s="52"/>
      <c r="F1307" s="52"/>
      <c r="G1307" s="52"/>
      <c r="H1307" s="52"/>
      <c r="I1307" s="52"/>
      <c r="J1307" s="52"/>
      <c r="K1307" s="52"/>
      <c r="L1307" s="52"/>
      <c r="M1307" s="52"/>
      <c r="N1307" s="52"/>
      <c r="O1307" s="52"/>
    </row>
    <row r="1308" spans="1:15" x14ac:dyDescent="0.2">
      <c r="A1308" s="52"/>
      <c r="B1308" s="52"/>
      <c r="C1308" s="52"/>
      <c r="D1308" s="52"/>
      <c r="E1308" s="52"/>
      <c r="F1308" s="52"/>
      <c r="G1308" s="52"/>
      <c r="H1308" s="52"/>
      <c r="I1308" s="52"/>
      <c r="J1308" s="52"/>
      <c r="K1308" s="52"/>
      <c r="L1308" s="52"/>
      <c r="M1308" s="52"/>
      <c r="N1308" s="52"/>
      <c r="O1308" s="52"/>
    </row>
    <row r="1309" spans="1:15" x14ac:dyDescent="0.2">
      <c r="A1309" s="52"/>
      <c r="B1309" s="52"/>
      <c r="C1309" s="52"/>
      <c r="D1309" s="52"/>
      <c r="E1309" s="52"/>
      <c r="F1309" s="52"/>
      <c r="G1309" s="52"/>
      <c r="H1309" s="52"/>
      <c r="I1309" s="52"/>
      <c r="J1309" s="52"/>
      <c r="K1309" s="52"/>
      <c r="L1309" s="52"/>
      <c r="M1309" s="52"/>
      <c r="N1309" s="52"/>
      <c r="O1309" s="52"/>
    </row>
    <row r="1310" spans="1:15" x14ac:dyDescent="0.2">
      <c r="A1310" s="52"/>
      <c r="B1310" s="52"/>
      <c r="C1310" s="52"/>
      <c r="D1310" s="52"/>
      <c r="E1310" s="52"/>
      <c r="F1310" s="52"/>
      <c r="G1310" s="52"/>
      <c r="H1310" s="52"/>
      <c r="I1310" s="52"/>
      <c r="J1310" s="52"/>
      <c r="K1310" s="52"/>
      <c r="L1310" s="52"/>
      <c r="M1310" s="52"/>
      <c r="N1310" s="52"/>
      <c r="O1310" s="52"/>
    </row>
    <row r="1311" spans="1:15" x14ac:dyDescent="0.2">
      <c r="A1311" s="52"/>
      <c r="B1311" s="52"/>
      <c r="C1311" s="52"/>
      <c r="D1311" s="52"/>
      <c r="E1311" s="52"/>
      <c r="F1311" s="52"/>
      <c r="G1311" s="52"/>
      <c r="H1311" s="52"/>
      <c r="I1311" s="52"/>
      <c r="J1311" s="52"/>
      <c r="K1311" s="52"/>
      <c r="L1311" s="52"/>
      <c r="M1311" s="52"/>
      <c r="N1311" s="52"/>
      <c r="O1311" s="52"/>
    </row>
    <row r="1312" spans="1:15" x14ac:dyDescent="0.2">
      <c r="A1312" s="52"/>
      <c r="B1312" s="52"/>
      <c r="C1312" s="52"/>
      <c r="D1312" s="52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</row>
    <row r="1313" spans="1:15" x14ac:dyDescent="0.2">
      <c r="A1313" s="52"/>
      <c r="B1313" s="52"/>
      <c r="C1313" s="52"/>
      <c r="D1313" s="52"/>
      <c r="E1313" s="52"/>
      <c r="F1313" s="52"/>
      <c r="G1313" s="52"/>
      <c r="H1313" s="52"/>
      <c r="I1313" s="52"/>
      <c r="J1313" s="52"/>
      <c r="K1313" s="52"/>
      <c r="L1313" s="52"/>
      <c r="M1313" s="52"/>
      <c r="N1313" s="52"/>
      <c r="O1313" s="52"/>
    </row>
    <row r="1314" spans="1:15" x14ac:dyDescent="0.2">
      <c r="A1314" s="52"/>
      <c r="B1314" s="52"/>
      <c r="C1314" s="52"/>
      <c r="D1314" s="52"/>
      <c r="E1314" s="52"/>
      <c r="F1314" s="52"/>
      <c r="G1314" s="52"/>
      <c r="H1314" s="52"/>
      <c r="I1314" s="52"/>
      <c r="J1314" s="52"/>
      <c r="K1314" s="52"/>
      <c r="L1314" s="52"/>
      <c r="M1314" s="52"/>
      <c r="N1314" s="52"/>
      <c r="O1314" s="52"/>
    </row>
    <row r="1315" spans="1:15" x14ac:dyDescent="0.2">
      <c r="A1315" s="52"/>
      <c r="B1315" s="52"/>
      <c r="C1315" s="52"/>
      <c r="D1315" s="52"/>
      <c r="E1315" s="52"/>
      <c r="F1315" s="52"/>
      <c r="G1315" s="52"/>
      <c r="H1315" s="52"/>
      <c r="I1315" s="52"/>
      <c r="J1315" s="52"/>
      <c r="K1315" s="52"/>
      <c r="L1315" s="52"/>
      <c r="M1315" s="52"/>
      <c r="N1315" s="52"/>
      <c r="O1315" s="52"/>
    </row>
    <row r="1316" spans="1:15" x14ac:dyDescent="0.2">
      <c r="A1316" s="52"/>
      <c r="B1316" s="52"/>
      <c r="C1316" s="52"/>
      <c r="D1316" s="52"/>
      <c r="E1316" s="52"/>
      <c r="F1316" s="52"/>
      <c r="G1316" s="52"/>
      <c r="H1316" s="52"/>
      <c r="I1316" s="52"/>
      <c r="J1316" s="52"/>
      <c r="K1316" s="52"/>
      <c r="L1316" s="52"/>
      <c r="M1316" s="52"/>
      <c r="N1316" s="52"/>
      <c r="O1316" s="52"/>
    </row>
    <row r="1317" spans="1:15" x14ac:dyDescent="0.2">
      <c r="A1317" s="52"/>
      <c r="B1317" s="52"/>
      <c r="C1317" s="52"/>
      <c r="D1317" s="52"/>
      <c r="E1317" s="52"/>
      <c r="F1317" s="52"/>
      <c r="G1317" s="52"/>
      <c r="H1317" s="52"/>
      <c r="I1317" s="52"/>
      <c r="J1317" s="52"/>
      <c r="K1317" s="52"/>
      <c r="L1317" s="52"/>
      <c r="M1317" s="52"/>
      <c r="N1317" s="52"/>
      <c r="O1317" s="52"/>
    </row>
    <row r="1318" spans="1:15" x14ac:dyDescent="0.2">
      <c r="A1318" s="52"/>
      <c r="B1318" s="52"/>
      <c r="C1318" s="52"/>
      <c r="D1318" s="52"/>
      <c r="E1318" s="52"/>
      <c r="F1318" s="52"/>
      <c r="G1318" s="52"/>
      <c r="H1318" s="52"/>
      <c r="I1318" s="52"/>
      <c r="J1318" s="52"/>
      <c r="K1318" s="52"/>
      <c r="L1318" s="52"/>
      <c r="M1318" s="52"/>
      <c r="N1318" s="52"/>
      <c r="O1318" s="52"/>
    </row>
    <row r="1319" spans="1:15" x14ac:dyDescent="0.2">
      <c r="A1319" s="52"/>
      <c r="B1319" s="52"/>
      <c r="C1319" s="52"/>
      <c r="D1319" s="52"/>
      <c r="E1319" s="52"/>
      <c r="F1319" s="52"/>
      <c r="G1319" s="52"/>
      <c r="H1319" s="52"/>
      <c r="I1319" s="52"/>
      <c r="J1319" s="52"/>
      <c r="K1319" s="52"/>
      <c r="L1319" s="52"/>
      <c r="M1319" s="52"/>
      <c r="N1319" s="52"/>
      <c r="O1319" s="52"/>
    </row>
    <row r="1320" spans="1:15" x14ac:dyDescent="0.2">
      <c r="A1320" s="52"/>
      <c r="B1320" s="52"/>
      <c r="C1320" s="52"/>
      <c r="D1320" s="52"/>
      <c r="E1320" s="52"/>
      <c r="F1320" s="52"/>
      <c r="G1320" s="52"/>
      <c r="H1320" s="52"/>
      <c r="I1320" s="52"/>
      <c r="J1320" s="52"/>
      <c r="K1320" s="52"/>
      <c r="L1320" s="52"/>
      <c r="M1320" s="52"/>
      <c r="N1320" s="52"/>
      <c r="O1320" s="52"/>
    </row>
    <row r="1321" spans="1:15" x14ac:dyDescent="0.2">
      <c r="A1321" s="52"/>
      <c r="B1321" s="52"/>
      <c r="C1321" s="52"/>
      <c r="D1321" s="52"/>
      <c r="E1321" s="52"/>
      <c r="F1321" s="52"/>
      <c r="G1321" s="52"/>
      <c r="H1321" s="52"/>
      <c r="I1321" s="52"/>
      <c r="J1321" s="52"/>
      <c r="K1321" s="52"/>
      <c r="L1321" s="52"/>
      <c r="M1321" s="52"/>
      <c r="N1321" s="52"/>
      <c r="O1321" s="52"/>
    </row>
    <row r="1322" spans="1:15" x14ac:dyDescent="0.2">
      <c r="A1322" s="52"/>
      <c r="B1322" s="52"/>
      <c r="C1322" s="52"/>
      <c r="D1322" s="52"/>
      <c r="E1322" s="52"/>
      <c r="F1322" s="52"/>
      <c r="G1322" s="52"/>
      <c r="H1322" s="52"/>
      <c r="I1322" s="52"/>
      <c r="J1322" s="52"/>
      <c r="K1322" s="52"/>
      <c r="L1322" s="52"/>
      <c r="M1322" s="52"/>
      <c r="N1322" s="52"/>
      <c r="O1322" s="52"/>
    </row>
    <row r="1323" spans="1:15" x14ac:dyDescent="0.2">
      <c r="A1323" s="52"/>
      <c r="B1323" s="52"/>
      <c r="C1323" s="52"/>
      <c r="D1323" s="52"/>
      <c r="E1323" s="52"/>
      <c r="F1323" s="52"/>
      <c r="G1323" s="52"/>
      <c r="H1323" s="52"/>
      <c r="I1323" s="52"/>
      <c r="J1323" s="52"/>
      <c r="K1323" s="52"/>
      <c r="L1323" s="52"/>
      <c r="M1323" s="52"/>
      <c r="N1323" s="52"/>
      <c r="O1323" s="52"/>
    </row>
    <row r="1324" spans="1:15" x14ac:dyDescent="0.2">
      <c r="A1324" s="52"/>
      <c r="B1324" s="52"/>
      <c r="C1324" s="52"/>
      <c r="D1324" s="52"/>
      <c r="E1324" s="52"/>
      <c r="F1324" s="52"/>
      <c r="G1324" s="52"/>
      <c r="H1324" s="52"/>
      <c r="I1324" s="52"/>
      <c r="J1324" s="52"/>
      <c r="K1324" s="52"/>
      <c r="L1324" s="52"/>
      <c r="M1324" s="52"/>
      <c r="N1324" s="52"/>
      <c r="O1324" s="52"/>
    </row>
    <row r="1325" spans="1:15" x14ac:dyDescent="0.2">
      <c r="A1325" s="52"/>
      <c r="B1325" s="52"/>
      <c r="C1325" s="52"/>
      <c r="D1325" s="52"/>
      <c r="E1325" s="52"/>
      <c r="F1325" s="52"/>
      <c r="G1325" s="52"/>
      <c r="H1325" s="52"/>
      <c r="I1325" s="52"/>
      <c r="J1325" s="52"/>
      <c r="K1325" s="52"/>
      <c r="L1325" s="52"/>
      <c r="M1325" s="52"/>
      <c r="N1325" s="52"/>
      <c r="O1325" s="52"/>
    </row>
    <row r="1326" spans="1:15" x14ac:dyDescent="0.2">
      <c r="A1326" s="52"/>
      <c r="B1326" s="52"/>
      <c r="C1326" s="52"/>
      <c r="D1326" s="52"/>
      <c r="E1326" s="52"/>
      <c r="F1326" s="52"/>
      <c r="G1326" s="52"/>
      <c r="H1326" s="52"/>
      <c r="I1326" s="52"/>
      <c r="J1326" s="52"/>
      <c r="K1326" s="52"/>
      <c r="L1326" s="52"/>
      <c r="M1326" s="52"/>
      <c r="N1326" s="52"/>
      <c r="O1326" s="52"/>
    </row>
    <row r="1327" spans="1:15" x14ac:dyDescent="0.2">
      <c r="A1327" s="52"/>
      <c r="B1327" s="52"/>
      <c r="C1327" s="52"/>
      <c r="D1327" s="52"/>
      <c r="E1327" s="52"/>
      <c r="F1327" s="52"/>
      <c r="G1327" s="52"/>
      <c r="H1327" s="52"/>
      <c r="I1327" s="52"/>
      <c r="J1327" s="52"/>
      <c r="K1327" s="52"/>
      <c r="L1327" s="52"/>
      <c r="M1327" s="52"/>
      <c r="N1327" s="52"/>
      <c r="O1327" s="52"/>
    </row>
    <row r="1328" spans="1:15" x14ac:dyDescent="0.2">
      <c r="A1328" s="52"/>
      <c r="B1328" s="52"/>
      <c r="C1328" s="52"/>
      <c r="D1328" s="52"/>
      <c r="E1328" s="52"/>
      <c r="F1328" s="52"/>
      <c r="G1328" s="52"/>
      <c r="H1328" s="52"/>
      <c r="I1328" s="52"/>
      <c r="J1328" s="52"/>
      <c r="K1328" s="52"/>
      <c r="L1328" s="52"/>
      <c r="M1328" s="52"/>
      <c r="N1328" s="52"/>
      <c r="O1328" s="52"/>
    </row>
    <row r="1329" spans="1:15" x14ac:dyDescent="0.2">
      <c r="A1329" s="52"/>
      <c r="B1329" s="52"/>
      <c r="C1329" s="52"/>
      <c r="D1329" s="52"/>
      <c r="E1329" s="52"/>
      <c r="F1329" s="52"/>
      <c r="G1329" s="52"/>
      <c r="H1329" s="52"/>
      <c r="I1329" s="52"/>
      <c r="J1329" s="52"/>
      <c r="K1329" s="52"/>
      <c r="L1329" s="52"/>
      <c r="M1329" s="52"/>
      <c r="N1329" s="52"/>
      <c r="O1329" s="52"/>
    </row>
    <row r="1330" spans="1:15" x14ac:dyDescent="0.2">
      <c r="A1330" s="52"/>
      <c r="B1330" s="52"/>
      <c r="C1330" s="52"/>
      <c r="D1330" s="52"/>
      <c r="E1330" s="52"/>
      <c r="F1330" s="52"/>
      <c r="G1330" s="52"/>
      <c r="H1330" s="52"/>
      <c r="I1330" s="52"/>
      <c r="J1330" s="52"/>
      <c r="K1330" s="52"/>
      <c r="L1330" s="52"/>
      <c r="M1330" s="52"/>
      <c r="N1330" s="52"/>
      <c r="O1330" s="52"/>
    </row>
    <row r="1331" spans="1:15" x14ac:dyDescent="0.2">
      <c r="A1331" s="52"/>
      <c r="B1331" s="52"/>
      <c r="C1331" s="52"/>
      <c r="D1331" s="52"/>
      <c r="E1331" s="52"/>
      <c r="F1331" s="52"/>
      <c r="G1331" s="52"/>
      <c r="H1331" s="52"/>
      <c r="I1331" s="52"/>
      <c r="J1331" s="52"/>
      <c r="K1331" s="52"/>
      <c r="L1331" s="52"/>
      <c r="M1331" s="52"/>
      <c r="N1331" s="52"/>
      <c r="O1331" s="52"/>
    </row>
    <row r="1332" spans="1:15" x14ac:dyDescent="0.2">
      <c r="A1332" s="52"/>
      <c r="B1332" s="52"/>
      <c r="C1332" s="52"/>
      <c r="D1332" s="52"/>
      <c r="E1332" s="52"/>
      <c r="F1332" s="52"/>
      <c r="G1332" s="52"/>
      <c r="H1332" s="52"/>
      <c r="I1332" s="52"/>
      <c r="J1332" s="52"/>
      <c r="K1332" s="52"/>
      <c r="L1332" s="52"/>
      <c r="M1332" s="52"/>
      <c r="N1332" s="52"/>
      <c r="O1332" s="52"/>
    </row>
    <row r="1333" spans="1:15" x14ac:dyDescent="0.2">
      <c r="A1333" s="52"/>
      <c r="B1333" s="52"/>
      <c r="C1333" s="52"/>
      <c r="D1333" s="52"/>
      <c r="E1333" s="52"/>
      <c r="F1333" s="52"/>
      <c r="G1333" s="52"/>
      <c r="H1333" s="52"/>
      <c r="I1333" s="52"/>
      <c r="J1333" s="52"/>
      <c r="K1333" s="52"/>
      <c r="L1333" s="52"/>
      <c r="M1333" s="52"/>
      <c r="N1333" s="52"/>
      <c r="O1333" s="52"/>
    </row>
    <row r="1334" spans="1:15" x14ac:dyDescent="0.2">
      <c r="A1334" s="52"/>
      <c r="B1334" s="52"/>
      <c r="C1334" s="52"/>
      <c r="D1334" s="52"/>
      <c r="E1334" s="52"/>
      <c r="F1334" s="52"/>
      <c r="G1334" s="52"/>
      <c r="H1334" s="52"/>
      <c r="I1334" s="52"/>
      <c r="J1334" s="52"/>
      <c r="K1334" s="52"/>
      <c r="L1334" s="52"/>
      <c r="M1334" s="52"/>
      <c r="N1334" s="52"/>
      <c r="O1334" s="52"/>
    </row>
    <row r="1335" spans="1:15" x14ac:dyDescent="0.2">
      <c r="A1335" s="52"/>
      <c r="B1335" s="52"/>
      <c r="C1335" s="52"/>
      <c r="D1335" s="52"/>
      <c r="E1335" s="52"/>
      <c r="F1335" s="52"/>
      <c r="G1335" s="52"/>
      <c r="H1335" s="52"/>
      <c r="I1335" s="52"/>
      <c r="J1335" s="52"/>
      <c r="K1335" s="52"/>
      <c r="L1335" s="52"/>
      <c r="M1335" s="52"/>
      <c r="N1335" s="52"/>
      <c r="O1335" s="52"/>
    </row>
    <row r="1336" spans="1:15" x14ac:dyDescent="0.2">
      <c r="A1336" s="52"/>
      <c r="B1336" s="52"/>
      <c r="C1336" s="52"/>
      <c r="D1336" s="52"/>
      <c r="E1336" s="52"/>
      <c r="F1336" s="52"/>
      <c r="G1336" s="52"/>
      <c r="H1336" s="52"/>
      <c r="I1336" s="52"/>
      <c r="J1336" s="52"/>
      <c r="K1336" s="52"/>
      <c r="L1336" s="52"/>
      <c r="M1336" s="52"/>
      <c r="N1336" s="52"/>
      <c r="O1336" s="52"/>
    </row>
    <row r="1337" spans="1:15" x14ac:dyDescent="0.2">
      <c r="A1337" s="52"/>
      <c r="B1337" s="52"/>
      <c r="C1337" s="52"/>
      <c r="D1337" s="52"/>
      <c r="E1337" s="52"/>
      <c r="F1337" s="52"/>
      <c r="G1337" s="52"/>
      <c r="H1337" s="52"/>
      <c r="I1337" s="52"/>
      <c r="J1337" s="52"/>
      <c r="K1337" s="52"/>
      <c r="L1337" s="52"/>
      <c r="M1337" s="52"/>
      <c r="N1337" s="52"/>
      <c r="O1337" s="52"/>
    </row>
    <row r="1338" spans="1:15" x14ac:dyDescent="0.2">
      <c r="A1338" s="52"/>
      <c r="B1338" s="52"/>
      <c r="C1338" s="52"/>
      <c r="D1338" s="52"/>
      <c r="E1338" s="52"/>
      <c r="F1338" s="52"/>
      <c r="G1338" s="52"/>
      <c r="H1338" s="52"/>
      <c r="I1338" s="52"/>
      <c r="J1338" s="52"/>
      <c r="K1338" s="52"/>
      <c r="L1338" s="52"/>
      <c r="M1338" s="52"/>
      <c r="N1338" s="52"/>
      <c r="O1338" s="52"/>
    </row>
    <row r="1339" spans="1:15" x14ac:dyDescent="0.2">
      <c r="A1339" s="52"/>
      <c r="B1339" s="52"/>
      <c r="C1339" s="52"/>
      <c r="D1339" s="52"/>
      <c r="E1339" s="52"/>
      <c r="F1339" s="52"/>
      <c r="G1339" s="52"/>
      <c r="H1339" s="52"/>
      <c r="I1339" s="52"/>
      <c r="J1339" s="52"/>
      <c r="K1339" s="52"/>
      <c r="L1339" s="52"/>
      <c r="M1339" s="52"/>
      <c r="N1339" s="52"/>
      <c r="O1339" s="52"/>
    </row>
    <row r="1340" spans="1:15" x14ac:dyDescent="0.2">
      <c r="A1340" s="52"/>
      <c r="B1340" s="52"/>
      <c r="C1340" s="52"/>
      <c r="D1340" s="52"/>
      <c r="E1340" s="52"/>
      <c r="F1340" s="52"/>
      <c r="G1340" s="52"/>
      <c r="H1340" s="52"/>
      <c r="I1340" s="52"/>
      <c r="J1340" s="52"/>
      <c r="K1340" s="52"/>
      <c r="L1340" s="52"/>
      <c r="M1340" s="52"/>
      <c r="N1340" s="52"/>
      <c r="O1340" s="52"/>
    </row>
    <row r="1341" spans="1:15" x14ac:dyDescent="0.2">
      <c r="A1341" s="52"/>
      <c r="B1341" s="52"/>
      <c r="C1341" s="52"/>
      <c r="D1341" s="52"/>
      <c r="E1341" s="52"/>
      <c r="F1341" s="52"/>
      <c r="G1341" s="52"/>
      <c r="H1341" s="52"/>
      <c r="I1341" s="52"/>
      <c r="J1341" s="52"/>
      <c r="K1341" s="52"/>
      <c r="L1341" s="52"/>
      <c r="M1341" s="52"/>
      <c r="N1341" s="52"/>
      <c r="O1341" s="52"/>
    </row>
    <row r="1342" spans="1:15" x14ac:dyDescent="0.2">
      <c r="A1342" s="52"/>
      <c r="B1342" s="52"/>
      <c r="C1342" s="52"/>
      <c r="D1342" s="52"/>
      <c r="E1342" s="52"/>
      <c r="F1342" s="52"/>
      <c r="G1342" s="52"/>
      <c r="H1342" s="52"/>
      <c r="I1342" s="52"/>
      <c r="J1342" s="52"/>
      <c r="K1342" s="52"/>
      <c r="L1342" s="52"/>
      <c r="M1342" s="52"/>
      <c r="N1342" s="52"/>
      <c r="O1342" s="52"/>
    </row>
    <row r="1343" spans="1:15" x14ac:dyDescent="0.2">
      <c r="A1343" s="52"/>
      <c r="B1343" s="52"/>
      <c r="C1343" s="52"/>
      <c r="D1343" s="52"/>
      <c r="E1343" s="52"/>
      <c r="F1343" s="52"/>
      <c r="G1343" s="52"/>
      <c r="H1343" s="52"/>
      <c r="I1343" s="52"/>
      <c r="J1343" s="52"/>
      <c r="K1343" s="52"/>
      <c r="L1343" s="52"/>
      <c r="M1343" s="52"/>
      <c r="N1343" s="52"/>
      <c r="O1343" s="52"/>
    </row>
    <row r="1344" spans="1:15" x14ac:dyDescent="0.2">
      <c r="A1344" s="52"/>
      <c r="B1344" s="52"/>
      <c r="C1344" s="52"/>
      <c r="D1344" s="52"/>
      <c r="E1344" s="52"/>
      <c r="F1344" s="52"/>
      <c r="G1344" s="52"/>
      <c r="H1344" s="52"/>
      <c r="I1344" s="52"/>
      <c r="J1344" s="52"/>
      <c r="K1344" s="52"/>
      <c r="L1344" s="52"/>
      <c r="M1344" s="52"/>
      <c r="N1344" s="52"/>
      <c r="O1344" s="52"/>
    </row>
    <row r="1345" spans="1:15" x14ac:dyDescent="0.2">
      <c r="A1345" s="52"/>
      <c r="B1345" s="52"/>
      <c r="C1345" s="52"/>
      <c r="D1345" s="52"/>
      <c r="E1345" s="52"/>
      <c r="F1345" s="52"/>
      <c r="G1345" s="52"/>
      <c r="H1345" s="52"/>
      <c r="I1345" s="52"/>
      <c r="J1345" s="52"/>
      <c r="K1345" s="52"/>
      <c r="L1345" s="52"/>
      <c r="M1345" s="52"/>
      <c r="N1345" s="52"/>
      <c r="O1345" s="52"/>
    </row>
    <row r="1346" spans="1:15" x14ac:dyDescent="0.2">
      <c r="A1346" s="52"/>
      <c r="B1346" s="52"/>
      <c r="C1346" s="52"/>
      <c r="D1346" s="52"/>
      <c r="E1346" s="52"/>
      <c r="F1346" s="52"/>
      <c r="G1346" s="52"/>
      <c r="H1346" s="52"/>
      <c r="I1346" s="52"/>
      <c r="J1346" s="52"/>
      <c r="K1346" s="52"/>
      <c r="L1346" s="52"/>
      <c r="M1346" s="52"/>
      <c r="N1346" s="52"/>
      <c r="O1346" s="52"/>
    </row>
    <row r="1347" spans="1:15" x14ac:dyDescent="0.2">
      <c r="A1347" s="52"/>
      <c r="B1347" s="52"/>
      <c r="C1347" s="52"/>
      <c r="D1347" s="52"/>
      <c r="E1347" s="52"/>
      <c r="F1347" s="52"/>
      <c r="G1347" s="52"/>
      <c r="H1347" s="52"/>
      <c r="I1347" s="52"/>
      <c r="J1347" s="52"/>
      <c r="K1347" s="52"/>
      <c r="L1347" s="52"/>
      <c r="M1347" s="52"/>
      <c r="N1347" s="52"/>
      <c r="O1347" s="52"/>
    </row>
    <row r="1348" spans="1:15" x14ac:dyDescent="0.2">
      <c r="A1348" s="52"/>
      <c r="B1348" s="52"/>
      <c r="C1348" s="52"/>
      <c r="D1348" s="52"/>
      <c r="E1348" s="52"/>
      <c r="F1348" s="52"/>
      <c r="G1348" s="52"/>
      <c r="H1348" s="52"/>
      <c r="I1348" s="52"/>
      <c r="J1348" s="52"/>
      <c r="K1348" s="52"/>
      <c r="L1348" s="52"/>
      <c r="M1348" s="52"/>
      <c r="N1348" s="52"/>
      <c r="O1348" s="52"/>
    </row>
    <row r="1349" spans="1:15" x14ac:dyDescent="0.2">
      <c r="A1349" s="52"/>
      <c r="B1349" s="52"/>
      <c r="C1349" s="52"/>
      <c r="D1349" s="52"/>
      <c r="E1349" s="52"/>
      <c r="F1349" s="52"/>
      <c r="G1349" s="52"/>
      <c r="H1349" s="52"/>
      <c r="I1349" s="52"/>
      <c r="J1349" s="52"/>
      <c r="K1349" s="52"/>
      <c r="L1349" s="52"/>
      <c r="M1349" s="52"/>
      <c r="N1349" s="52"/>
      <c r="O1349" s="52"/>
    </row>
    <row r="1350" spans="1:15" x14ac:dyDescent="0.2">
      <c r="A1350" s="52"/>
      <c r="B1350" s="52"/>
      <c r="C1350" s="52"/>
      <c r="D1350" s="52"/>
      <c r="E1350" s="52"/>
      <c r="F1350" s="52"/>
      <c r="G1350" s="52"/>
      <c r="H1350" s="52"/>
      <c r="I1350" s="52"/>
      <c r="J1350" s="52"/>
      <c r="K1350" s="52"/>
      <c r="L1350" s="52"/>
      <c r="M1350" s="52"/>
      <c r="N1350" s="52"/>
      <c r="O1350" s="52"/>
    </row>
    <row r="1351" spans="1:15" x14ac:dyDescent="0.2">
      <c r="A1351" s="52"/>
      <c r="B1351" s="52"/>
      <c r="C1351" s="52"/>
      <c r="D1351" s="52"/>
      <c r="E1351" s="52"/>
      <c r="F1351" s="52"/>
      <c r="G1351" s="52"/>
      <c r="H1351" s="52"/>
      <c r="I1351" s="52"/>
      <c r="J1351" s="52"/>
      <c r="K1351" s="52"/>
      <c r="L1351" s="52"/>
      <c r="M1351" s="52"/>
      <c r="N1351" s="52"/>
      <c r="O1351" s="52"/>
    </row>
    <row r="1352" spans="1:15" x14ac:dyDescent="0.2">
      <c r="A1352" s="52"/>
      <c r="B1352" s="52"/>
      <c r="C1352" s="52"/>
      <c r="D1352" s="52"/>
      <c r="E1352" s="52"/>
      <c r="F1352" s="52"/>
      <c r="G1352" s="52"/>
      <c r="H1352" s="52"/>
      <c r="I1352" s="52"/>
      <c r="J1352" s="52"/>
      <c r="K1352" s="52"/>
      <c r="L1352" s="52"/>
      <c r="M1352" s="52"/>
      <c r="N1352" s="52"/>
      <c r="O1352" s="52"/>
    </row>
    <row r="1353" spans="1:15" x14ac:dyDescent="0.2">
      <c r="A1353" s="52"/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</row>
    <row r="1354" spans="1:15" x14ac:dyDescent="0.2">
      <c r="A1354" s="52"/>
      <c r="B1354" s="52"/>
      <c r="C1354" s="52"/>
      <c r="D1354" s="52"/>
      <c r="E1354" s="52"/>
      <c r="F1354" s="52"/>
      <c r="G1354" s="52"/>
      <c r="H1354" s="52"/>
      <c r="I1354" s="52"/>
      <c r="J1354" s="52"/>
      <c r="K1354" s="52"/>
      <c r="L1354" s="52"/>
      <c r="M1354" s="52"/>
      <c r="N1354" s="52"/>
      <c r="O1354" s="52"/>
    </row>
    <row r="1355" spans="1:15" x14ac:dyDescent="0.2">
      <c r="A1355" s="52"/>
      <c r="B1355" s="52"/>
      <c r="C1355" s="52"/>
      <c r="D1355" s="52"/>
      <c r="E1355" s="52"/>
      <c r="F1355" s="52"/>
      <c r="G1355" s="52"/>
      <c r="H1355" s="52"/>
      <c r="I1355" s="52"/>
      <c r="J1355" s="52"/>
      <c r="K1355" s="52"/>
      <c r="L1355" s="52"/>
      <c r="M1355" s="52"/>
      <c r="N1355" s="52"/>
      <c r="O1355" s="52"/>
    </row>
    <row r="1356" spans="1:15" x14ac:dyDescent="0.2">
      <c r="A1356" s="52"/>
      <c r="B1356" s="52"/>
      <c r="C1356" s="52"/>
      <c r="D1356" s="52"/>
      <c r="E1356" s="52"/>
      <c r="F1356" s="52"/>
      <c r="G1356" s="52"/>
      <c r="H1356" s="52"/>
      <c r="I1356" s="52"/>
      <c r="J1356" s="52"/>
      <c r="K1356" s="52"/>
      <c r="L1356" s="52"/>
      <c r="M1356" s="52"/>
      <c r="N1356" s="52"/>
      <c r="O1356" s="52"/>
    </row>
    <row r="1357" spans="1:15" x14ac:dyDescent="0.2">
      <c r="A1357" s="52"/>
      <c r="B1357" s="52"/>
      <c r="C1357" s="52"/>
      <c r="D1357" s="52"/>
      <c r="E1357" s="52"/>
      <c r="F1357" s="52"/>
      <c r="G1357" s="52"/>
      <c r="H1357" s="52"/>
      <c r="I1357" s="52"/>
      <c r="J1357" s="52"/>
      <c r="K1357" s="52"/>
      <c r="L1357" s="52"/>
      <c r="M1357" s="52"/>
      <c r="N1357" s="52"/>
      <c r="O1357" s="52"/>
    </row>
    <row r="1358" spans="1:15" x14ac:dyDescent="0.2">
      <c r="A1358" s="52"/>
      <c r="B1358" s="52"/>
      <c r="C1358" s="52"/>
      <c r="D1358" s="52"/>
      <c r="E1358" s="52"/>
      <c r="F1358" s="52"/>
      <c r="G1358" s="52"/>
      <c r="H1358" s="52"/>
      <c r="I1358" s="52"/>
      <c r="J1358" s="52"/>
      <c r="K1358" s="52"/>
      <c r="L1358" s="52"/>
      <c r="M1358" s="52"/>
      <c r="N1358" s="52"/>
      <c r="O1358" s="52"/>
    </row>
    <row r="1359" spans="1:15" x14ac:dyDescent="0.2">
      <c r="A1359" s="52"/>
      <c r="B1359" s="52"/>
      <c r="C1359" s="52"/>
      <c r="D1359" s="52"/>
      <c r="E1359" s="52"/>
      <c r="F1359" s="52"/>
      <c r="G1359" s="52"/>
      <c r="H1359" s="52"/>
      <c r="I1359" s="52"/>
      <c r="J1359" s="52"/>
      <c r="K1359" s="52"/>
      <c r="L1359" s="52"/>
      <c r="M1359" s="52"/>
      <c r="N1359" s="52"/>
      <c r="O1359" s="52"/>
    </row>
    <row r="1360" spans="1:15" x14ac:dyDescent="0.2">
      <c r="A1360" s="52"/>
      <c r="B1360" s="52"/>
      <c r="C1360" s="52"/>
      <c r="D1360" s="52"/>
      <c r="E1360" s="52"/>
      <c r="F1360" s="52"/>
      <c r="G1360" s="52"/>
      <c r="H1360" s="52"/>
      <c r="I1360" s="52"/>
      <c r="J1360" s="52"/>
      <c r="K1360" s="52"/>
      <c r="L1360" s="52"/>
      <c r="M1360" s="52"/>
      <c r="N1360" s="52"/>
      <c r="O1360" s="52"/>
    </row>
    <row r="1361" spans="1:15" x14ac:dyDescent="0.2">
      <c r="A1361" s="52"/>
      <c r="B1361" s="52"/>
      <c r="C1361" s="52"/>
      <c r="D1361" s="52"/>
      <c r="E1361" s="52"/>
      <c r="F1361" s="52"/>
      <c r="G1361" s="52"/>
      <c r="H1361" s="52"/>
      <c r="I1361" s="52"/>
      <c r="J1361" s="52"/>
      <c r="K1361" s="52"/>
      <c r="L1361" s="52"/>
      <c r="M1361" s="52"/>
      <c r="N1361" s="52"/>
      <c r="O1361" s="52"/>
    </row>
    <row r="1362" spans="1:15" x14ac:dyDescent="0.2">
      <c r="A1362" s="52"/>
      <c r="B1362" s="52"/>
      <c r="C1362" s="52"/>
      <c r="D1362" s="52"/>
      <c r="E1362" s="52"/>
      <c r="F1362" s="52"/>
      <c r="G1362" s="52"/>
      <c r="H1362" s="52"/>
      <c r="I1362" s="52"/>
      <c r="J1362" s="52"/>
      <c r="K1362" s="52"/>
      <c r="L1362" s="52"/>
      <c r="M1362" s="52"/>
      <c r="N1362" s="52"/>
      <c r="O1362" s="52"/>
    </row>
    <row r="1363" spans="1:15" x14ac:dyDescent="0.2">
      <c r="A1363" s="52"/>
      <c r="B1363" s="52"/>
      <c r="C1363" s="52"/>
      <c r="D1363" s="52"/>
      <c r="E1363" s="52"/>
      <c r="F1363" s="52"/>
      <c r="G1363" s="52"/>
      <c r="H1363" s="52"/>
      <c r="I1363" s="52"/>
      <c r="J1363" s="52"/>
      <c r="K1363" s="52"/>
      <c r="L1363" s="52"/>
      <c r="M1363" s="52"/>
      <c r="N1363" s="52"/>
      <c r="O1363" s="52"/>
    </row>
    <row r="1364" spans="1:15" x14ac:dyDescent="0.2">
      <c r="A1364" s="52"/>
      <c r="B1364" s="52"/>
      <c r="C1364" s="52"/>
      <c r="D1364" s="52"/>
      <c r="E1364" s="52"/>
      <c r="F1364" s="52"/>
      <c r="G1364" s="52"/>
      <c r="H1364" s="52"/>
      <c r="I1364" s="52"/>
      <c r="J1364" s="52"/>
      <c r="K1364" s="52"/>
      <c r="L1364" s="52"/>
      <c r="M1364" s="52"/>
      <c r="N1364" s="52"/>
      <c r="O1364" s="52"/>
    </row>
    <row r="1365" spans="1:15" x14ac:dyDescent="0.2">
      <c r="A1365" s="52"/>
      <c r="B1365" s="52"/>
      <c r="C1365" s="52"/>
      <c r="D1365" s="52"/>
      <c r="E1365" s="52"/>
      <c r="F1365" s="52"/>
      <c r="G1365" s="52"/>
      <c r="H1365" s="52"/>
      <c r="I1365" s="52"/>
      <c r="J1365" s="52"/>
      <c r="K1365" s="52"/>
      <c r="L1365" s="52"/>
      <c r="M1365" s="52"/>
      <c r="N1365" s="52"/>
      <c r="O1365" s="52"/>
    </row>
    <row r="1366" spans="1:15" x14ac:dyDescent="0.2">
      <c r="A1366" s="52"/>
      <c r="B1366" s="52"/>
      <c r="C1366" s="52"/>
      <c r="D1366" s="52"/>
      <c r="E1366" s="52"/>
      <c r="F1366" s="52"/>
      <c r="G1366" s="52"/>
      <c r="H1366" s="52"/>
      <c r="I1366" s="52"/>
      <c r="J1366" s="52"/>
      <c r="K1366" s="52"/>
      <c r="L1366" s="52"/>
      <c r="M1366" s="52"/>
      <c r="N1366" s="52"/>
      <c r="O1366" s="52"/>
    </row>
    <row r="1367" spans="1:15" x14ac:dyDescent="0.2">
      <c r="A1367" s="52"/>
      <c r="B1367" s="52"/>
      <c r="C1367" s="52"/>
      <c r="D1367" s="52"/>
      <c r="E1367" s="52"/>
      <c r="F1367" s="52"/>
      <c r="G1367" s="52"/>
      <c r="H1367" s="52"/>
      <c r="I1367" s="52"/>
      <c r="J1367" s="52"/>
      <c r="K1367" s="52"/>
      <c r="L1367" s="52"/>
      <c r="M1367" s="52"/>
      <c r="N1367" s="52"/>
      <c r="O1367" s="52"/>
    </row>
    <row r="1368" spans="1:15" x14ac:dyDescent="0.2">
      <c r="A1368" s="52"/>
      <c r="B1368" s="52"/>
      <c r="C1368" s="52"/>
      <c r="D1368" s="52"/>
      <c r="E1368" s="52"/>
      <c r="F1368" s="52"/>
      <c r="G1368" s="52"/>
      <c r="H1368" s="52"/>
      <c r="I1368" s="52"/>
      <c r="J1368" s="52"/>
      <c r="K1368" s="52"/>
      <c r="L1368" s="52"/>
      <c r="M1368" s="52"/>
      <c r="N1368" s="52"/>
      <c r="O1368" s="52"/>
    </row>
    <row r="1369" spans="1:15" x14ac:dyDescent="0.2">
      <c r="A1369" s="52"/>
      <c r="B1369" s="52"/>
      <c r="C1369" s="52"/>
      <c r="D1369" s="52"/>
      <c r="E1369" s="52"/>
      <c r="F1369" s="52"/>
      <c r="G1369" s="52"/>
      <c r="H1369" s="52"/>
      <c r="I1369" s="52"/>
      <c r="J1369" s="52"/>
      <c r="K1369" s="52"/>
      <c r="L1369" s="52"/>
      <c r="M1369" s="52"/>
      <c r="N1369" s="52"/>
      <c r="O1369" s="52"/>
    </row>
    <row r="1370" spans="1:15" x14ac:dyDescent="0.2">
      <c r="A1370" s="52"/>
      <c r="B1370" s="52"/>
      <c r="C1370" s="52"/>
      <c r="D1370" s="52"/>
      <c r="E1370" s="52"/>
      <c r="F1370" s="52"/>
      <c r="G1370" s="52"/>
      <c r="H1370" s="52"/>
      <c r="I1370" s="52"/>
      <c r="J1370" s="52"/>
      <c r="K1370" s="52"/>
      <c r="L1370" s="52"/>
      <c r="M1370" s="52"/>
      <c r="N1370" s="52"/>
      <c r="O1370" s="52"/>
    </row>
    <row r="1371" spans="1:15" x14ac:dyDescent="0.2">
      <c r="A1371" s="52"/>
      <c r="B1371" s="52"/>
      <c r="C1371" s="52"/>
      <c r="D1371" s="52"/>
      <c r="E1371" s="52"/>
      <c r="F1371" s="52"/>
      <c r="G1371" s="52"/>
      <c r="H1371" s="52"/>
      <c r="I1371" s="52"/>
      <c r="J1371" s="52"/>
      <c r="K1371" s="52"/>
      <c r="L1371" s="52"/>
      <c r="M1371" s="52"/>
      <c r="N1371" s="52"/>
      <c r="O1371" s="52"/>
    </row>
    <row r="1372" spans="1:15" x14ac:dyDescent="0.2">
      <c r="A1372" s="52"/>
      <c r="B1372" s="52"/>
      <c r="C1372" s="52"/>
      <c r="D1372" s="52"/>
      <c r="E1372" s="52"/>
      <c r="F1372" s="52"/>
      <c r="G1372" s="52"/>
      <c r="H1372" s="52"/>
      <c r="I1372" s="52"/>
      <c r="J1372" s="52"/>
      <c r="K1372" s="52"/>
      <c r="L1372" s="52"/>
      <c r="M1372" s="52"/>
      <c r="N1372" s="52"/>
      <c r="O1372" s="52"/>
    </row>
    <row r="1373" spans="1:15" x14ac:dyDescent="0.2">
      <c r="A1373" s="52"/>
      <c r="B1373" s="52"/>
      <c r="C1373" s="52"/>
      <c r="D1373" s="52"/>
      <c r="E1373" s="52"/>
      <c r="F1373" s="52"/>
      <c r="G1373" s="52"/>
      <c r="H1373" s="52"/>
      <c r="I1373" s="52"/>
      <c r="J1373" s="52"/>
      <c r="K1373" s="52"/>
      <c r="L1373" s="52"/>
      <c r="M1373" s="52"/>
      <c r="N1373" s="52"/>
      <c r="O1373" s="52"/>
    </row>
    <row r="1374" spans="1:15" x14ac:dyDescent="0.2">
      <c r="A1374" s="52"/>
      <c r="B1374" s="52"/>
      <c r="C1374" s="52"/>
      <c r="D1374" s="52"/>
      <c r="E1374" s="52"/>
      <c r="F1374" s="52"/>
      <c r="G1374" s="52"/>
      <c r="H1374" s="52"/>
      <c r="I1374" s="52"/>
      <c r="J1374" s="52"/>
      <c r="K1374" s="52"/>
      <c r="L1374" s="52"/>
      <c r="M1374" s="52"/>
      <c r="N1374" s="52"/>
      <c r="O1374" s="52"/>
    </row>
    <row r="1375" spans="1:15" x14ac:dyDescent="0.2">
      <c r="A1375" s="52"/>
      <c r="B1375" s="52"/>
      <c r="C1375" s="52"/>
      <c r="D1375" s="52"/>
      <c r="E1375" s="52"/>
      <c r="F1375" s="52"/>
      <c r="G1375" s="52"/>
      <c r="H1375" s="52"/>
      <c r="I1375" s="52"/>
      <c r="J1375" s="52"/>
      <c r="K1375" s="52"/>
      <c r="L1375" s="52"/>
      <c r="M1375" s="52"/>
      <c r="N1375" s="52"/>
      <c r="O1375" s="52"/>
    </row>
    <row r="1376" spans="1:15" x14ac:dyDescent="0.2">
      <c r="A1376" s="52"/>
      <c r="B1376" s="52"/>
      <c r="C1376" s="52"/>
      <c r="D1376" s="52"/>
      <c r="E1376" s="52"/>
      <c r="F1376" s="52"/>
      <c r="G1376" s="52"/>
      <c r="H1376" s="52"/>
      <c r="I1376" s="52"/>
      <c r="J1376" s="52"/>
      <c r="K1376" s="52"/>
      <c r="L1376" s="52"/>
      <c r="M1376" s="52"/>
      <c r="N1376" s="52"/>
      <c r="O1376" s="52"/>
    </row>
    <row r="1377" spans="1:15" x14ac:dyDescent="0.2">
      <c r="A1377" s="52"/>
      <c r="B1377" s="52"/>
      <c r="C1377" s="52"/>
      <c r="D1377" s="52"/>
      <c r="E1377" s="52"/>
      <c r="F1377" s="52"/>
      <c r="G1377" s="52"/>
      <c r="H1377" s="52"/>
      <c r="I1377" s="52"/>
      <c r="J1377" s="52"/>
      <c r="K1377" s="52"/>
      <c r="L1377" s="52"/>
      <c r="M1377" s="52"/>
      <c r="N1377" s="52"/>
      <c r="O1377" s="52"/>
    </row>
    <row r="1378" spans="1:15" x14ac:dyDescent="0.2">
      <c r="A1378" s="52"/>
      <c r="B1378" s="52"/>
      <c r="C1378" s="52"/>
      <c r="D1378" s="52"/>
      <c r="E1378" s="52"/>
      <c r="F1378" s="52"/>
      <c r="G1378" s="52"/>
      <c r="H1378" s="52"/>
      <c r="I1378" s="52"/>
      <c r="J1378" s="52"/>
      <c r="K1378" s="52"/>
      <c r="L1378" s="52"/>
      <c r="M1378" s="52"/>
      <c r="N1378" s="52"/>
      <c r="O1378" s="52"/>
    </row>
    <row r="1379" spans="1:15" x14ac:dyDescent="0.2">
      <c r="A1379" s="52"/>
      <c r="B1379" s="52"/>
      <c r="C1379" s="52"/>
      <c r="D1379" s="52"/>
      <c r="E1379" s="52"/>
      <c r="F1379" s="52"/>
      <c r="G1379" s="52"/>
      <c r="H1379" s="52"/>
      <c r="I1379" s="52"/>
      <c r="J1379" s="52"/>
      <c r="K1379" s="52"/>
      <c r="L1379" s="52"/>
      <c r="M1379" s="52"/>
      <c r="N1379" s="52"/>
      <c r="O1379" s="52"/>
    </row>
    <row r="1380" spans="1:15" x14ac:dyDescent="0.2">
      <c r="A1380" s="52"/>
      <c r="B1380" s="52"/>
      <c r="C1380" s="52"/>
      <c r="D1380" s="52"/>
      <c r="E1380" s="52"/>
      <c r="F1380" s="52"/>
      <c r="G1380" s="52"/>
      <c r="H1380" s="52"/>
      <c r="I1380" s="52"/>
      <c r="J1380" s="52"/>
      <c r="K1380" s="52"/>
      <c r="L1380" s="52"/>
      <c r="M1380" s="52"/>
      <c r="N1380" s="52"/>
      <c r="O1380" s="52"/>
    </row>
    <row r="1381" spans="1:15" x14ac:dyDescent="0.2">
      <c r="A1381" s="52"/>
      <c r="B1381" s="52"/>
      <c r="C1381" s="52"/>
      <c r="D1381" s="52"/>
      <c r="E1381" s="52"/>
      <c r="F1381" s="52"/>
      <c r="G1381" s="52"/>
      <c r="H1381" s="52"/>
      <c r="I1381" s="52"/>
      <c r="J1381" s="52"/>
      <c r="K1381" s="52"/>
      <c r="L1381" s="52"/>
      <c r="M1381" s="52"/>
      <c r="N1381" s="52"/>
      <c r="O1381" s="52"/>
    </row>
    <row r="1382" spans="1:15" x14ac:dyDescent="0.2">
      <c r="A1382" s="52"/>
      <c r="B1382" s="52"/>
      <c r="C1382" s="52"/>
      <c r="D1382" s="52"/>
      <c r="E1382" s="52"/>
      <c r="F1382" s="52"/>
      <c r="G1382" s="52"/>
      <c r="H1382" s="52"/>
      <c r="I1382" s="52"/>
      <c r="J1382" s="52"/>
      <c r="K1382" s="52"/>
      <c r="L1382" s="52"/>
      <c r="M1382" s="52"/>
      <c r="N1382" s="52"/>
      <c r="O1382" s="52"/>
    </row>
    <row r="1383" spans="1:15" x14ac:dyDescent="0.2">
      <c r="A1383" s="52"/>
      <c r="B1383" s="52"/>
      <c r="C1383" s="52"/>
      <c r="D1383" s="52"/>
      <c r="E1383" s="52"/>
      <c r="F1383" s="52"/>
      <c r="G1383" s="52"/>
      <c r="H1383" s="52"/>
      <c r="I1383" s="52"/>
      <c r="J1383" s="52"/>
      <c r="K1383" s="52"/>
      <c r="L1383" s="52"/>
      <c r="M1383" s="52"/>
      <c r="N1383" s="52"/>
      <c r="O1383" s="52"/>
    </row>
    <row r="1384" spans="1:15" x14ac:dyDescent="0.2">
      <c r="A1384" s="52"/>
      <c r="B1384" s="52"/>
      <c r="C1384" s="52"/>
      <c r="D1384" s="52"/>
      <c r="E1384" s="52"/>
      <c r="F1384" s="52"/>
      <c r="G1384" s="52"/>
      <c r="H1384" s="52"/>
      <c r="I1384" s="52"/>
      <c r="J1384" s="52"/>
      <c r="K1384" s="52"/>
      <c r="L1384" s="52"/>
      <c r="M1384" s="52"/>
      <c r="N1384" s="52"/>
      <c r="O1384" s="52"/>
    </row>
    <row r="1385" spans="1:15" x14ac:dyDescent="0.2">
      <c r="A1385" s="52"/>
      <c r="B1385" s="52"/>
      <c r="C1385" s="52"/>
      <c r="D1385" s="52"/>
      <c r="E1385" s="52"/>
      <c r="F1385" s="52"/>
      <c r="G1385" s="52"/>
      <c r="H1385" s="52"/>
      <c r="I1385" s="52"/>
      <c r="J1385" s="52"/>
      <c r="K1385" s="52"/>
      <c r="L1385" s="52"/>
      <c r="M1385" s="52"/>
      <c r="N1385" s="52"/>
      <c r="O1385" s="52"/>
    </row>
    <row r="1386" spans="1:15" x14ac:dyDescent="0.2">
      <c r="A1386" s="52"/>
      <c r="B1386" s="52"/>
      <c r="C1386" s="52"/>
      <c r="D1386" s="52"/>
      <c r="E1386" s="52"/>
      <c r="F1386" s="52"/>
      <c r="G1386" s="52"/>
      <c r="H1386" s="52"/>
      <c r="I1386" s="52"/>
      <c r="J1386" s="52"/>
      <c r="K1386" s="52"/>
      <c r="L1386" s="52"/>
      <c r="M1386" s="52"/>
      <c r="N1386" s="52"/>
      <c r="O1386" s="52"/>
    </row>
    <row r="1387" spans="1:15" x14ac:dyDescent="0.2">
      <c r="A1387" s="52"/>
      <c r="B1387" s="52"/>
      <c r="C1387" s="52"/>
      <c r="D1387" s="52"/>
      <c r="E1387" s="52"/>
      <c r="F1387" s="52"/>
      <c r="G1387" s="52"/>
      <c r="H1387" s="52"/>
      <c r="I1387" s="52"/>
      <c r="J1387" s="52"/>
      <c r="K1387" s="52"/>
      <c r="L1387" s="52"/>
      <c r="M1387" s="52"/>
      <c r="N1387" s="52"/>
      <c r="O1387" s="52"/>
    </row>
    <row r="1388" spans="1:15" x14ac:dyDescent="0.2">
      <c r="A1388" s="52"/>
      <c r="B1388" s="52"/>
      <c r="C1388" s="52"/>
      <c r="D1388" s="52"/>
      <c r="E1388" s="52"/>
      <c r="F1388" s="52"/>
      <c r="G1388" s="52"/>
      <c r="H1388" s="52"/>
      <c r="I1388" s="52"/>
      <c r="J1388" s="52"/>
      <c r="K1388" s="52"/>
      <c r="L1388" s="52"/>
      <c r="M1388" s="52"/>
      <c r="N1388" s="52"/>
      <c r="O1388" s="52"/>
    </row>
    <row r="1389" spans="1:15" x14ac:dyDescent="0.2">
      <c r="A1389" s="52"/>
      <c r="B1389" s="52"/>
      <c r="C1389" s="52"/>
      <c r="D1389" s="52"/>
      <c r="E1389" s="52"/>
      <c r="F1389" s="52"/>
      <c r="G1389" s="52"/>
      <c r="H1389" s="52"/>
      <c r="I1389" s="52"/>
      <c r="J1389" s="52"/>
      <c r="K1389" s="52"/>
      <c r="L1389" s="52"/>
      <c r="M1389" s="52"/>
      <c r="N1389" s="52"/>
      <c r="O1389" s="52"/>
    </row>
    <row r="1390" spans="1:15" x14ac:dyDescent="0.2">
      <c r="A1390" s="52"/>
      <c r="B1390" s="52"/>
      <c r="C1390" s="52"/>
      <c r="D1390" s="52"/>
      <c r="E1390" s="52"/>
      <c r="F1390" s="52"/>
      <c r="G1390" s="52"/>
      <c r="H1390" s="52"/>
      <c r="I1390" s="52"/>
      <c r="J1390" s="52"/>
      <c r="K1390" s="52"/>
      <c r="L1390" s="52"/>
      <c r="M1390" s="52"/>
      <c r="N1390" s="52"/>
      <c r="O1390" s="52"/>
    </row>
    <row r="1391" spans="1:15" x14ac:dyDescent="0.2">
      <c r="A1391" s="52"/>
      <c r="B1391" s="52"/>
      <c r="C1391" s="52"/>
      <c r="D1391" s="52"/>
      <c r="E1391" s="52"/>
      <c r="F1391" s="52"/>
      <c r="G1391" s="52"/>
      <c r="H1391" s="52"/>
      <c r="I1391" s="52"/>
      <c r="J1391" s="52"/>
      <c r="K1391" s="52"/>
      <c r="L1391" s="52"/>
      <c r="M1391" s="52"/>
      <c r="N1391" s="52"/>
      <c r="O1391" s="52"/>
    </row>
    <row r="1392" spans="1:15" x14ac:dyDescent="0.2">
      <c r="A1392" s="52"/>
      <c r="B1392" s="52"/>
      <c r="C1392" s="52"/>
      <c r="D1392" s="52"/>
      <c r="E1392" s="52"/>
      <c r="F1392" s="52"/>
      <c r="G1392" s="52"/>
      <c r="H1392" s="52"/>
      <c r="I1392" s="52"/>
      <c r="J1392" s="52"/>
      <c r="K1392" s="52"/>
      <c r="L1392" s="52"/>
      <c r="M1392" s="52"/>
      <c r="N1392" s="52"/>
      <c r="O1392" s="52"/>
    </row>
    <row r="1393" spans="1:15" x14ac:dyDescent="0.2">
      <c r="A1393" s="52"/>
      <c r="B1393" s="52"/>
      <c r="C1393" s="52"/>
      <c r="D1393" s="52"/>
      <c r="E1393" s="52"/>
      <c r="F1393" s="52"/>
      <c r="G1393" s="52"/>
      <c r="H1393" s="52"/>
      <c r="I1393" s="52"/>
      <c r="J1393" s="52"/>
      <c r="K1393" s="52"/>
      <c r="L1393" s="52"/>
      <c r="M1393" s="52"/>
      <c r="N1393" s="52"/>
      <c r="O1393" s="52"/>
    </row>
    <row r="1394" spans="1:15" x14ac:dyDescent="0.2">
      <c r="A1394" s="52"/>
      <c r="B1394" s="52"/>
      <c r="C1394" s="52"/>
      <c r="D1394" s="52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</row>
    <row r="1395" spans="1:15" x14ac:dyDescent="0.2">
      <c r="A1395" s="52"/>
      <c r="B1395" s="52"/>
      <c r="C1395" s="52"/>
      <c r="D1395" s="52"/>
      <c r="E1395" s="52"/>
      <c r="F1395" s="52"/>
      <c r="G1395" s="52"/>
      <c r="H1395" s="52"/>
      <c r="I1395" s="52"/>
      <c r="J1395" s="52"/>
      <c r="K1395" s="52"/>
      <c r="L1395" s="52"/>
      <c r="M1395" s="52"/>
      <c r="N1395" s="52"/>
      <c r="O1395" s="52"/>
    </row>
    <row r="1396" spans="1:15" x14ac:dyDescent="0.2">
      <c r="A1396" s="52"/>
      <c r="B1396" s="52"/>
      <c r="C1396" s="52"/>
      <c r="D1396" s="52"/>
      <c r="E1396" s="52"/>
      <c r="F1396" s="52"/>
      <c r="G1396" s="52"/>
      <c r="H1396" s="52"/>
      <c r="I1396" s="52"/>
      <c r="J1396" s="52"/>
      <c r="K1396" s="52"/>
      <c r="L1396" s="52"/>
      <c r="M1396" s="52"/>
      <c r="N1396" s="52"/>
      <c r="O1396" s="52"/>
    </row>
    <row r="1397" spans="1:15" x14ac:dyDescent="0.2">
      <c r="A1397" s="52"/>
      <c r="B1397" s="52"/>
      <c r="C1397" s="52"/>
      <c r="D1397" s="52"/>
      <c r="E1397" s="52"/>
      <c r="F1397" s="52"/>
      <c r="G1397" s="52"/>
      <c r="H1397" s="52"/>
      <c r="I1397" s="52"/>
      <c r="J1397" s="52"/>
      <c r="K1397" s="52"/>
      <c r="L1397" s="52"/>
      <c r="M1397" s="52"/>
      <c r="N1397" s="52"/>
      <c r="O1397" s="52"/>
    </row>
    <row r="1398" spans="1:15" x14ac:dyDescent="0.2">
      <c r="A1398" s="52"/>
      <c r="B1398" s="52"/>
      <c r="C1398" s="52"/>
      <c r="D1398" s="52"/>
      <c r="E1398" s="52"/>
      <c r="F1398" s="52"/>
      <c r="G1398" s="52"/>
      <c r="H1398" s="52"/>
      <c r="I1398" s="52"/>
      <c r="J1398" s="52"/>
      <c r="K1398" s="52"/>
      <c r="L1398" s="52"/>
      <c r="M1398" s="52"/>
      <c r="N1398" s="52"/>
      <c r="O1398" s="52"/>
    </row>
    <row r="1399" spans="1:15" x14ac:dyDescent="0.2">
      <c r="A1399" s="52"/>
      <c r="B1399" s="52"/>
      <c r="C1399" s="52"/>
      <c r="D1399" s="52"/>
      <c r="E1399" s="52"/>
      <c r="F1399" s="52"/>
      <c r="G1399" s="52"/>
      <c r="H1399" s="52"/>
      <c r="I1399" s="52"/>
      <c r="J1399" s="52"/>
      <c r="K1399" s="52"/>
      <c r="L1399" s="52"/>
      <c r="M1399" s="52"/>
      <c r="N1399" s="52"/>
      <c r="O1399" s="52"/>
    </row>
    <row r="1400" spans="1:15" x14ac:dyDescent="0.2">
      <c r="A1400" s="52"/>
      <c r="B1400" s="52"/>
      <c r="C1400" s="52"/>
      <c r="D1400" s="52"/>
      <c r="E1400" s="52"/>
      <c r="F1400" s="52"/>
      <c r="G1400" s="52"/>
      <c r="H1400" s="52"/>
      <c r="I1400" s="52"/>
      <c r="J1400" s="52"/>
      <c r="K1400" s="52"/>
      <c r="L1400" s="52"/>
      <c r="M1400" s="52"/>
      <c r="N1400" s="52"/>
      <c r="O1400" s="52"/>
    </row>
    <row r="1401" spans="1:15" x14ac:dyDescent="0.2">
      <c r="A1401" s="52"/>
      <c r="B1401" s="52"/>
      <c r="C1401" s="52"/>
      <c r="D1401" s="52"/>
      <c r="E1401" s="52"/>
      <c r="F1401" s="52"/>
      <c r="G1401" s="52"/>
      <c r="H1401" s="52"/>
      <c r="I1401" s="52"/>
      <c r="J1401" s="52"/>
      <c r="K1401" s="52"/>
      <c r="L1401" s="52"/>
      <c r="M1401" s="52"/>
      <c r="N1401" s="52"/>
      <c r="O1401" s="52"/>
    </row>
    <row r="1402" spans="1:15" x14ac:dyDescent="0.2">
      <c r="A1402" s="52"/>
      <c r="B1402" s="52"/>
      <c r="C1402" s="52"/>
      <c r="D1402" s="52"/>
      <c r="E1402" s="52"/>
      <c r="F1402" s="52"/>
      <c r="G1402" s="52"/>
      <c r="H1402" s="52"/>
      <c r="I1402" s="52"/>
      <c r="J1402" s="52"/>
      <c r="K1402" s="52"/>
      <c r="L1402" s="52"/>
      <c r="M1402" s="52"/>
      <c r="N1402" s="52"/>
      <c r="O1402" s="52"/>
    </row>
    <row r="1403" spans="1:15" x14ac:dyDescent="0.2">
      <c r="A1403" s="52"/>
      <c r="B1403" s="52"/>
      <c r="C1403" s="52"/>
      <c r="D1403" s="52"/>
      <c r="E1403" s="52"/>
      <c r="F1403" s="52"/>
      <c r="G1403" s="52"/>
      <c r="H1403" s="52"/>
      <c r="I1403" s="52"/>
      <c r="J1403" s="52"/>
      <c r="K1403" s="52"/>
      <c r="L1403" s="52"/>
      <c r="M1403" s="52"/>
      <c r="N1403" s="52"/>
      <c r="O1403" s="52"/>
    </row>
    <row r="1404" spans="1:15" x14ac:dyDescent="0.2">
      <c r="A1404" s="52"/>
      <c r="B1404" s="52"/>
      <c r="C1404" s="52"/>
      <c r="D1404" s="52"/>
      <c r="E1404" s="52"/>
      <c r="F1404" s="52"/>
      <c r="G1404" s="52"/>
      <c r="H1404" s="52"/>
      <c r="I1404" s="52"/>
      <c r="J1404" s="52"/>
      <c r="K1404" s="52"/>
      <c r="L1404" s="52"/>
      <c r="M1404" s="52"/>
      <c r="N1404" s="52"/>
      <c r="O1404" s="52"/>
    </row>
    <row r="1405" spans="1:15" x14ac:dyDescent="0.2">
      <c r="A1405" s="52"/>
      <c r="B1405" s="52"/>
      <c r="C1405" s="52"/>
      <c r="D1405" s="52"/>
      <c r="E1405" s="52"/>
      <c r="F1405" s="52"/>
      <c r="G1405" s="52"/>
      <c r="H1405" s="52"/>
      <c r="I1405" s="52"/>
      <c r="J1405" s="52"/>
      <c r="K1405" s="52"/>
      <c r="L1405" s="52"/>
      <c r="M1405" s="52"/>
      <c r="N1405" s="52"/>
      <c r="O1405" s="52"/>
    </row>
    <row r="1406" spans="1:15" x14ac:dyDescent="0.2">
      <c r="A1406" s="52"/>
      <c r="B1406" s="52"/>
      <c r="C1406" s="52"/>
      <c r="D1406" s="52"/>
      <c r="E1406" s="52"/>
      <c r="F1406" s="52"/>
      <c r="G1406" s="52"/>
      <c r="H1406" s="52"/>
      <c r="I1406" s="52"/>
      <c r="J1406" s="52"/>
      <c r="K1406" s="52"/>
      <c r="L1406" s="52"/>
      <c r="M1406" s="52"/>
      <c r="N1406" s="52"/>
      <c r="O1406" s="52"/>
    </row>
    <row r="1407" spans="1:15" x14ac:dyDescent="0.2">
      <c r="A1407" s="52"/>
      <c r="B1407" s="52"/>
      <c r="C1407" s="52"/>
      <c r="D1407" s="52"/>
      <c r="E1407" s="52"/>
      <c r="F1407" s="52"/>
      <c r="G1407" s="52"/>
      <c r="H1407" s="52"/>
      <c r="I1407" s="52"/>
      <c r="J1407" s="52"/>
      <c r="K1407" s="52"/>
      <c r="L1407" s="52"/>
      <c r="M1407" s="52"/>
      <c r="N1407" s="52"/>
      <c r="O1407" s="52"/>
    </row>
    <row r="1408" spans="1:15" x14ac:dyDescent="0.2">
      <c r="A1408" s="52"/>
      <c r="B1408" s="52"/>
      <c r="C1408" s="52"/>
      <c r="D1408" s="52"/>
      <c r="E1408" s="52"/>
      <c r="F1408" s="52"/>
      <c r="G1408" s="52"/>
      <c r="H1408" s="52"/>
      <c r="I1408" s="52"/>
      <c r="J1408" s="52"/>
      <c r="K1408" s="52"/>
      <c r="L1408" s="52"/>
      <c r="M1408" s="52"/>
      <c r="N1408" s="52"/>
      <c r="O1408" s="52"/>
    </row>
    <row r="1409" spans="1:15" x14ac:dyDescent="0.2">
      <c r="A1409" s="52"/>
      <c r="B1409" s="52"/>
      <c r="C1409" s="52"/>
      <c r="D1409" s="52"/>
      <c r="E1409" s="52"/>
      <c r="F1409" s="52"/>
      <c r="G1409" s="52"/>
      <c r="H1409" s="52"/>
      <c r="I1409" s="52"/>
      <c r="J1409" s="52"/>
      <c r="K1409" s="52"/>
      <c r="L1409" s="52"/>
      <c r="M1409" s="52"/>
      <c r="N1409" s="52"/>
      <c r="O1409" s="52"/>
    </row>
    <row r="1410" spans="1:15" x14ac:dyDescent="0.2">
      <c r="A1410" s="52"/>
      <c r="B1410" s="52"/>
      <c r="C1410" s="52"/>
      <c r="D1410" s="52"/>
      <c r="E1410" s="52"/>
      <c r="F1410" s="52"/>
      <c r="G1410" s="52"/>
      <c r="H1410" s="52"/>
      <c r="I1410" s="52"/>
      <c r="J1410" s="52"/>
      <c r="K1410" s="52"/>
      <c r="L1410" s="52"/>
      <c r="M1410" s="52"/>
      <c r="N1410" s="52"/>
      <c r="O1410" s="52"/>
    </row>
    <row r="1411" spans="1:15" x14ac:dyDescent="0.2">
      <c r="A1411" s="52"/>
      <c r="B1411" s="52"/>
      <c r="C1411" s="52"/>
      <c r="D1411" s="52"/>
      <c r="E1411" s="52"/>
      <c r="F1411" s="52"/>
      <c r="G1411" s="52"/>
      <c r="H1411" s="52"/>
      <c r="I1411" s="52"/>
      <c r="J1411" s="52"/>
      <c r="K1411" s="52"/>
      <c r="L1411" s="52"/>
      <c r="M1411" s="52"/>
      <c r="N1411" s="52"/>
      <c r="O1411" s="52"/>
    </row>
    <row r="1412" spans="1:15" x14ac:dyDescent="0.2">
      <c r="A1412" s="52"/>
      <c r="B1412" s="52"/>
      <c r="C1412" s="52"/>
      <c r="D1412" s="52"/>
      <c r="E1412" s="52"/>
      <c r="F1412" s="52"/>
      <c r="G1412" s="52"/>
      <c r="H1412" s="52"/>
      <c r="I1412" s="52"/>
      <c r="J1412" s="52"/>
      <c r="K1412" s="52"/>
      <c r="L1412" s="52"/>
      <c r="M1412" s="52"/>
      <c r="N1412" s="52"/>
      <c r="O1412" s="52"/>
    </row>
    <row r="1413" spans="1:15" x14ac:dyDescent="0.2">
      <c r="A1413" s="52"/>
      <c r="B1413" s="52"/>
      <c r="C1413" s="52"/>
      <c r="D1413" s="52"/>
      <c r="E1413" s="52"/>
      <c r="F1413" s="52"/>
      <c r="G1413" s="52"/>
      <c r="H1413" s="52"/>
      <c r="I1413" s="52"/>
      <c r="J1413" s="52"/>
      <c r="K1413" s="52"/>
      <c r="L1413" s="52"/>
      <c r="M1413" s="52"/>
      <c r="N1413" s="52"/>
      <c r="O1413" s="52"/>
    </row>
    <row r="1414" spans="1:15" x14ac:dyDescent="0.2">
      <c r="A1414" s="52"/>
      <c r="B1414" s="52"/>
      <c r="C1414" s="52"/>
      <c r="D1414" s="52"/>
      <c r="E1414" s="52"/>
      <c r="F1414" s="52"/>
      <c r="G1414" s="52"/>
      <c r="H1414" s="52"/>
      <c r="I1414" s="52"/>
      <c r="J1414" s="52"/>
      <c r="K1414" s="52"/>
      <c r="L1414" s="52"/>
      <c r="M1414" s="52"/>
      <c r="N1414" s="52"/>
      <c r="O1414" s="52"/>
    </row>
    <row r="1415" spans="1:15" x14ac:dyDescent="0.2">
      <c r="A1415" s="52"/>
      <c r="B1415" s="52"/>
      <c r="C1415" s="52"/>
      <c r="D1415" s="52"/>
      <c r="E1415" s="52"/>
      <c r="F1415" s="52"/>
      <c r="G1415" s="52"/>
      <c r="H1415" s="52"/>
      <c r="I1415" s="52"/>
      <c r="J1415" s="52"/>
      <c r="K1415" s="52"/>
      <c r="L1415" s="52"/>
      <c r="M1415" s="52"/>
      <c r="N1415" s="52"/>
      <c r="O1415" s="52"/>
    </row>
    <row r="1416" spans="1:15" x14ac:dyDescent="0.2">
      <c r="A1416" s="52"/>
      <c r="B1416" s="52"/>
      <c r="C1416" s="52"/>
      <c r="D1416" s="52"/>
      <c r="E1416" s="52"/>
      <c r="F1416" s="52"/>
      <c r="G1416" s="52"/>
      <c r="H1416" s="52"/>
      <c r="I1416" s="52"/>
      <c r="J1416" s="52"/>
      <c r="K1416" s="52"/>
      <c r="L1416" s="52"/>
      <c r="M1416" s="52"/>
      <c r="N1416" s="52"/>
      <c r="O1416" s="52"/>
    </row>
    <row r="1417" spans="1:15" x14ac:dyDescent="0.2">
      <c r="A1417" s="52"/>
      <c r="B1417" s="52"/>
      <c r="C1417" s="52"/>
      <c r="D1417" s="52"/>
      <c r="E1417" s="52"/>
      <c r="F1417" s="52"/>
      <c r="G1417" s="52"/>
      <c r="H1417" s="52"/>
      <c r="I1417" s="52"/>
      <c r="J1417" s="52"/>
      <c r="K1417" s="52"/>
      <c r="L1417" s="52"/>
      <c r="M1417" s="52"/>
      <c r="N1417" s="52"/>
      <c r="O1417" s="52"/>
    </row>
    <row r="1418" spans="1:15" x14ac:dyDescent="0.2">
      <c r="A1418" s="52"/>
      <c r="B1418" s="52"/>
      <c r="C1418" s="52"/>
      <c r="D1418" s="52"/>
      <c r="E1418" s="52"/>
      <c r="F1418" s="52"/>
      <c r="G1418" s="52"/>
      <c r="H1418" s="52"/>
      <c r="I1418" s="52"/>
      <c r="J1418" s="52"/>
      <c r="K1418" s="52"/>
      <c r="L1418" s="52"/>
      <c r="M1418" s="52"/>
      <c r="N1418" s="52"/>
      <c r="O1418" s="52"/>
    </row>
    <row r="1419" spans="1:15" x14ac:dyDescent="0.2">
      <c r="A1419" s="52"/>
      <c r="B1419" s="52"/>
      <c r="C1419" s="52"/>
      <c r="D1419" s="52"/>
      <c r="E1419" s="52"/>
      <c r="F1419" s="52"/>
      <c r="G1419" s="52"/>
      <c r="H1419" s="52"/>
      <c r="I1419" s="52"/>
      <c r="J1419" s="52"/>
      <c r="K1419" s="52"/>
      <c r="L1419" s="52"/>
      <c r="M1419" s="52"/>
      <c r="N1419" s="52"/>
      <c r="O1419" s="52"/>
    </row>
    <row r="1420" spans="1:15" x14ac:dyDescent="0.2">
      <c r="A1420" s="52"/>
      <c r="B1420" s="52"/>
      <c r="C1420" s="52"/>
      <c r="D1420" s="52"/>
      <c r="E1420" s="52"/>
      <c r="F1420" s="52"/>
      <c r="G1420" s="52"/>
      <c r="H1420" s="52"/>
      <c r="I1420" s="52"/>
      <c r="J1420" s="52"/>
      <c r="K1420" s="52"/>
      <c r="L1420" s="52"/>
      <c r="M1420" s="52"/>
      <c r="N1420" s="52"/>
      <c r="O1420" s="52"/>
    </row>
    <row r="1421" spans="1:15" x14ac:dyDescent="0.2">
      <c r="A1421" s="52"/>
      <c r="B1421" s="52"/>
      <c r="C1421" s="52"/>
      <c r="D1421" s="52"/>
      <c r="E1421" s="52"/>
      <c r="F1421" s="52"/>
      <c r="G1421" s="52"/>
      <c r="H1421" s="52"/>
      <c r="I1421" s="52"/>
      <c r="J1421" s="52"/>
      <c r="K1421" s="52"/>
      <c r="L1421" s="52"/>
      <c r="M1421" s="52"/>
      <c r="N1421" s="52"/>
      <c r="O1421" s="52"/>
    </row>
    <row r="1422" spans="1:15" x14ac:dyDescent="0.2">
      <c r="A1422" s="52"/>
      <c r="B1422" s="52"/>
      <c r="C1422" s="52"/>
      <c r="D1422" s="52"/>
      <c r="E1422" s="52"/>
      <c r="F1422" s="52"/>
      <c r="G1422" s="52"/>
      <c r="H1422" s="52"/>
      <c r="I1422" s="52"/>
      <c r="J1422" s="52"/>
      <c r="K1422" s="52"/>
      <c r="L1422" s="52"/>
      <c r="M1422" s="52"/>
      <c r="N1422" s="52"/>
      <c r="O1422" s="52"/>
    </row>
    <row r="1423" spans="1:15" x14ac:dyDescent="0.2">
      <c r="A1423" s="52"/>
      <c r="B1423" s="52"/>
      <c r="C1423" s="52"/>
      <c r="D1423" s="52"/>
      <c r="E1423" s="52"/>
      <c r="F1423" s="52"/>
      <c r="G1423" s="52"/>
      <c r="H1423" s="52"/>
      <c r="I1423" s="52"/>
      <c r="J1423" s="52"/>
      <c r="K1423" s="52"/>
      <c r="L1423" s="52"/>
      <c r="M1423" s="52"/>
      <c r="N1423" s="52"/>
      <c r="O1423" s="52"/>
    </row>
    <row r="1424" spans="1:15" x14ac:dyDescent="0.2">
      <c r="A1424" s="52"/>
      <c r="B1424" s="52"/>
      <c r="C1424" s="52"/>
      <c r="D1424" s="52"/>
      <c r="E1424" s="52"/>
      <c r="F1424" s="52"/>
      <c r="G1424" s="52"/>
      <c r="H1424" s="52"/>
      <c r="I1424" s="52"/>
      <c r="J1424" s="52"/>
      <c r="K1424" s="52"/>
      <c r="L1424" s="52"/>
      <c r="M1424" s="52"/>
      <c r="N1424" s="52"/>
      <c r="O1424" s="52"/>
    </row>
    <row r="1425" spans="1:15" x14ac:dyDescent="0.2">
      <c r="A1425" s="52"/>
      <c r="B1425" s="52"/>
      <c r="C1425" s="52"/>
      <c r="D1425" s="52"/>
      <c r="E1425" s="52"/>
      <c r="F1425" s="52"/>
      <c r="G1425" s="52"/>
      <c r="H1425" s="52"/>
      <c r="I1425" s="52"/>
      <c r="J1425" s="52"/>
      <c r="K1425" s="52"/>
      <c r="L1425" s="52"/>
      <c r="M1425" s="52"/>
      <c r="N1425" s="52"/>
      <c r="O1425" s="52"/>
    </row>
    <row r="1426" spans="1:15" x14ac:dyDescent="0.2">
      <c r="A1426" s="52"/>
      <c r="B1426" s="52"/>
      <c r="C1426" s="52"/>
      <c r="D1426" s="52"/>
      <c r="E1426" s="52"/>
      <c r="F1426" s="52"/>
      <c r="G1426" s="52"/>
      <c r="H1426" s="52"/>
      <c r="I1426" s="52"/>
      <c r="J1426" s="52"/>
      <c r="K1426" s="52"/>
      <c r="L1426" s="52"/>
      <c r="M1426" s="52"/>
      <c r="N1426" s="52"/>
      <c r="O1426" s="52"/>
    </row>
    <row r="1427" spans="1:15" x14ac:dyDescent="0.2">
      <c r="A1427" s="52"/>
      <c r="B1427" s="52"/>
      <c r="C1427" s="52"/>
      <c r="D1427" s="52"/>
      <c r="E1427" s="52"/>
      <c r="F1427" s="52"/>
      <c r="G1427" s="52"/>
      <c r="H1427" s="52"/>
      <c r="I1427" s="52"/>
      <c r="J1427" s="52"/>
      <c r="K1427" s="52"/>
      <c r="L1427" s="52"/>
      <c r="M1427" s="52"/>
      <c r="N1427" s="52"/>
      <c r="O1427" s="52"/>
    </row>
    <row r="1428" spans="1:15" x14ac:dyDescent="0.2">
      <c r="A1428" s="52"/>
      <c r="B1428" s="52"/>
      <c r="C1428" s="52"/>
      <c r="D1428" s="52"/>
      <c r="E1428" s="52"/>
      <c r="F1428" s="52"/>
      <c r="G1428" s="52"/>
      <c r="H1428" s="52"/>
      <c r="I1428" s="52"/>
      <c r="J1428" s="52"/>
      <c r="K1428" s="52"/>
      <c r="L1428" s="52"/>
      <c r="M1428" s="52"/>
      <c r="N1428" s="52"/>
      <c r="O1428" s="52"/>
    </row>
    <row r="1429" spans="1:15" x14ac:dyDescent="0.2">
      <c r="A1429" s="52"/>
      <c r="B1429" s="52"/>
      <c r="C1429" s="52"/>
      <c r="D1429" s="52"/>
      <c r="E1429" s="52"/>
      <c r="F1429" s="52"/>
      <c r="G1429" s="52"/>
      <c r="H1429" s="52"/>
      <c r="I1429" s="52"/>
      <c r="J1429" s="52"/>
      <c r="K1429" s="52"/>
      <c r="L1429" s="52"/>
      <c r="M1429" s="52"/>
      <c r="N1429" s="52"/>
      <c r="O1429" s="52"/>
    </row>
    <row r="1430" spans="1:15" x14ac:dyDescent="0.2">
      <c r="A1430" s="52"/>
      <c r="B1430" s="52"/>
      <c r="C1430" s="52"/>
      <c r="D1430" s="52"/>
      <c r="E1430" s="52"/>
      <c r="F1430" s="52"/>
      <c r="G1430" s="52"/>
      <c r="H1430" s="52"/>
      <c r="I1430" s="52"/>
      <c r="J1430" s="52"/>
      <c r="K1430" s="52"/>
      <c r="L1430" s="52"/>
      <c r="M1430" s="52"/>
      <c r="N1430" s="52"/>
      <c r="O1430" s="52"/>
    </row>
    <row r="1431" spans="1:15" x14ac:dyDescent="0.2">
      <c r="A1431" s="52"/>
      <c r="B1431" s="52"/>
      <c r="C1431" s="52"/>
      <c r="D1431" s="52"/>
      <c r="E1431" s="52"/>
      <c r="F1431" s="52"/>
      <c r="G1431" s="52"/>
      <c r="H1431" s="52"/>
      <c r="I1431" s="52"/>
      <c r="J1431" s="52"/>
      <c r="K1431" s="52"/>
      <c r="L1431" s="52"/>
      <c r="M1431" s="52"/>
      <c r="N1431" s="52"/>
      <c r="O1431" s="52"/>
    </row>
    <row r="1432" spans="1:15" x14ac:dyDescent="0.2">
      <c r="A1432" s="52"/>
      <c r="B1432" s="52"/>
      <c r="C1432" s="52"/>
      <c r="D1432" s="52"/>
      <c r="E1432" s="52"/>
      <c r="F1432" s="52"/>
      <c r="G1432" s="52"/>
      <c r="H1432" s="52"/>
      <c r="I1432" s="52"/>
      <c r="J1432" s="52"/>
      <c r="K1432" s="52"/>
      <c r="L1432" s="52"/>
      <c r="M1432" s="52"/>
      <c r="N1432" s="52"/>
      <c r="O1432" s="52"/>
    </row>
    <row r="1433" spans="1:15" x14ac:dyDescent="0.2">
      <c r="A1433" s="52"/>
      <c r="B1433" s="52"/>
      <c r="C1433" s="52"/>
      <c r="D1433" s="52"/>
      <c r="E1433" s="52"/>
      <c r="F1433" s="52"/>
      <c r="G1433" s="52"/>
      <c r="H1433" s="52"/>
      <c r="I1433" s="52"/>
      <c r="J1433" s="52"/>
      <c r="K1433" s="52"/>
      <c r="L1433" s="52"/>
      <c r="M1433" s="52"/>
      <c r="N1433" s="52"/>
      <c r="O1433" s="52"/>
    </row>
    <row r="1434" spans="1:15" x14ac:dyDescent="0.2">
      <c r="A1434" s="52"/>
      <c r="B1434" s="52"/>
      <c r="C1434" s="52"/>
      <c r="D1434" s="52"/>
      <c r="E1434" s="52"/>
      <c r="F1434" s="52"/>
      <c r="G1434" s="52"/>
      <c r="H1434" s="52"/>
      <c r="I1434" s="52"/>
      <c r="J1434" s="52"/>
      <c r="K1434" s="52"/>
      <c r="L1434" s="52"/>
      <c r="M1434" s="52"/>
      <c r="N1434" s="52"/>
      <c r="O1434" s="52"/>
    </row>
    <row r="1435" spans="1:15" x14ac:dyDescent="0.2">
      <c r="A1435" s="52"/>
      <c r="B1435" s="52"/>
      <c r="C1435" s="52"/>
      <c r="D1435" s="52"/>
      <c r="E1435" s="52"/>
      <c r="F1435" s="52"/>
      <c r="G1435" s="52"/>
      <c r="H1435" s="52"/>
      <c r="I1435" s="52"/>
      <c r="J1435" s="52"/>
      <c r="K1435" s="52"/>
      <c r="L1435" s="52"/>
      <c r="M1435" s="52"/>
      <c r="N1435" s="52"/>
      <c r="O1435" s="52"/>
    </row>
    <row r="1436" spans="1:15" x14ac:dyDescent="0.2">
      <c r="A1436" s="52"/>
      <c r="B1436" s="52"/>
      <c r="C1436" s="52"/>
      <c r="D1436" s="52"/>
      <c r="E1436" s="52"/>
      <c r="F1436" s="52"/>
      <c r="G1436" s="52"/>
      <c r="H1436" s="52"/>
      <c r="I1436" s="52"/>
      <c r="J1436" s="52"/>
      <c r="K1436" s="52"/>
      <c r="L1436" s="52"/>
      <c r="M1436" s="52"/>
      <c r="N1436" s="52"/>
      <c r="O1436" s="52"/>
    </row>
    <row r="1437" spans="1:15" x14ac:dyDescent="0.2">
      <c r="A1437" s="52"/>
      <c r="B1437" s="52"/>
      <c r="C1437" s="52"/>
      <c r="D1437" s="52"/>
      <c r="E1437" s="52"/>
      <c r="F1437" s="52"/>
      <c r="G1437" s="52"/>
      <c r="H1437" s="52"/>
      <c r="I1437" s="52"/>
      <c r="J1437" s="52"/>
      <c r="K1437" s="52"/>
      <c r="L1437" s="52"/>
      <c r="M1437" s="52"/>
      <c r="N1437" s="52"/>
      <c r="O1437" s="52"/>
    </row>
    <row r="1438" spans="1:15" x14ac:dyDescent="0.2">
      <c r="A1438" s="52"/>
      <c r="B1438" s="52"/>
      <c r="C1438" s="52"/>
      <c r="D1438" s="52"/>
      <c r="E1438" s="52"/>
      <c r="F1438" s="52"/>
      <c r="G1438" s="52"/>
      <c r="H1438" s="52"/>
      <c r="I1438" s="52"/>
      <c r="J1438" s="52"/>
      <c r="K1438" s="52"/>
      <c r="L1438" s="52"/>
      <c r="M1438" s="52"/>
      <c r="N1438" s="52"/>
      <c r="O1438" s="52"/>
    </row>
    <row r="1439" spans="1:15" x14ac:dyDescent="0.2">
      <c r="A1439" s="52"/>
      <c r="B1439" s="52"/>
      <c r="C1439" s="52"/>
      <c r="D1439" s="52"/>
      <c r="E1439" s="52"/>
      <c r="F1439" s="52"/>
      <c r="G1439" s="52"/>
      <c r="H1439" s="52"/>
      <c r="I1439" s="52"/>
      <c r="J1439" s="52"/>
      <c r="K1439" s="52"/>
      <c r="L1439" s="52"/>
      <c r="M1439" s="52"/>
      <c r="N1439" s="52"/>
      <c r="O1439" s="52"/>
    </row>
    <row r="1440" spans="1:15" x14ac:dyDescent="0.2">
      <c r="A1440" s="52"/>
      <c r="B1440" s="52"/>
      <c r="C1440" s="52"/>
      <c r="D1440" s="52"/>
      <c r="E1440" s="52"/>
      <c r="F1440" s="52"/>
      <c r="G1440" s="52"/>
      <c r="H1440" s="52"/>
      <c r="I1440" s="52"/>
      <c r="J1440" s="52"/>
      <c r="K1440" s="52"/>
      <c r="L1440" s="52"/>
      <c r="M1440" s="52"/>
      <c r="N1440" s="52"/>
      <c r="O1440" s="52"/>
    </row>
    <row r="1441" spans="1:15" x14ac:dyDescent="0.2">
      <c r="A1441" s="52"/>
      <c r="B1441" s="52"/>
      <c r="C1441" s="52"/>
      <c r="D1441" s="52"/>
      <c r="E1441" s="52"/>
      <c r="F1441" s="52"/>
      <c r="G1441" s="52"/>
      <c r="H1441" s="52"/>
      <c r="I1441" s="52"/>
      <c r="J1441" s="52"/>
      <c r="K1441" s="52"/>
      <c r="L1441" s="52"/>
      <c r="M1441" s="52"/>
      <c r="N1441" s="52"/>
      <c r="O1441" s="52"/>
    </row>
    <row r="1442" spans="1:15" x14ac:dyDescent="0.2">
      <c r="A1442" s="52"/>
      <c r="B1442" s="52"/>
      <c r="C1442" s="52"/>
      <c r="D1442" s="52"/>
      <c r="E1442" s="52"/>
      <c r="F1442" s="52"/>
      <c r="G1442" s="52"/>
      <c r="H1442" s="52"/>
      <c r="I1442" s="52"/>
      <c r="J1442" s="52"/>
      <c r="K1442" s="52"/>
      <c r="L1442" s="52"/>
      <c r="M1442" s="52"/>
      <c r="N1442" s="52"/>
      <c r="O1442" s="52"/>
    </row>
    <row r="1443" spans="1:15" x14ac:dyDescent="0.2">
      <c r="A1443" s="52"/>
      <c r="B1443" s="52"/>
      <c r="C1443" s="52"/>
      <c r="D1443" s="52"/>
      <c r="E1443" s="52"/>
      <c r="F1443" s="52"/>
      <c r="G1443" s="52"/>
      <c r="H1443" s="52"/>
      <c r="I1443" s="52"/>
      <c r="J1443" s="52"/>
      <c r="K1443" s="52"/>
      <c r="L1443" s="52"/>
      <c r="M1443" s="52"/>
      <c r="N1443" s="52"/>
      <c r="O1443" s="52"/>
    </row>
    <row r="1444" spans="1:15" x14ac:dyDescent="0.2">
      <c r="A1444" s="52"/>
      <c r="B1444" s="52"/>
      <c r="C1444" s="52"/>
      <c r="D1444" s="52"/>
      <c r="E1444" s="52"/>
      <c r="F1444" s="52"/>
      <c r="G1444" s="52"/>
      <c r="H1444" s="52"/>
      <c r="I1444" s="52"/>
      <c r="J1444" s="52"/>
      <c r="K1444" s="52"/>
      <c r="L1444" s="52"/>
      <c r="M1444" s="52"/>
      <c r="N1444" s="52"/>
      <c r="O1444" s="52"/>
    </row>
    <row r="1445" spans="1:15" x14ac:dyDescent="0.2">
      <c r="A1445" s="52"/>
      <c r="B1445" s="52"/>
      <c r="C1445" s="52"/>
      <c r="D1445" s="52"/>
      <c r="E1445" s="52"/>
      <c r="F1445" s="52"/>
      <c r="G1445" s="52"/>
      <c r="H1445" s="52"/>
      <c r="I1445" s="52"/>
      <c r="J1445" s="52"/>
      <c r="K1445" s="52"/>
      <c r="L1445" s="52"/>
      <c r="M1445" s="52"/>
      <c r="N1445" s="52"/>
      <c r="O1445" s="52"/>
    </row>
    <row r="1446" spans="1:15" x14ac:dyDescent="0.2">
      <c r="A1446" s="52"/>
      <c r="B1446" s="52"/>
      <c r="C1446" s="52"/>
      <c r="D1446" s="52"/>
      <c r="E1446" s="52"/>
      <c r="F1446" s="52"/>
      <c r="G1446" s="52"/>
      <c r="H1446" s="52"/>
      <c r="I1446" s="52"/>
      <c r="J1446" s="52"/>
      <c r="K1446" s="52"/>
      <c r="L1446" s="52"/>
      <c r="M1446" s="52"/>
      <c r="N1446" s="52"/>
      <c r="O1446" s="52"/>
    </row>
    <row r="1447" spans="1:15" x14ac:dyDescent="0.2">
      <c r="A1447" s="52"/>
      <c r="B1447" s="52"/>
      <c r="C1447" s="52"/>
      <c r="D1447" s="52"/>
      <c r="E1447" s="52"/>
      <c r="F1447" s="52"/>
      <c r="G1447" s="52"/>
      <c r="H1447" s="52"/>
      <c r="I1447" s="52"/>
      <c r="J1447" s="52"/>
      <c r="K1447" s="52"/>
      <c r="L1447" s="52"/>
      <c r="M1447" s="52"/>
      <c r="N1447" s="52"/>
      <c r="O1447" s="52"/>
    </row>
    <row r="1448" spans="1:15" x14ac:dyDescent="0.2">
      <c r="A1448" s="52"/>
      <c r="B1448" s="52"/>
      <c r="C1448" s="52"/>
      <c r="D1448" s="52"/>
      <c r="E1448" s="52"/>
      <c r="F1448" s="52"/>
      <c r="G1448" s="52"/>
      <c r="H1448" s="52"/>
      <c r="I1448" s="52"/>
      <c r="J1448" s="52"/>
      <c r="K1448" s="52"/>
      <c r="L1448" s="52"/>
      <c r="M1448" s="52"/>
      <c r="N1448" s="52"/>
      <c r="O1448" s="52"/>
    </row>
    <row r="1449" spans="1:15" x14ac:dyDescent="0.2">
      <c r="A1449" s="52"/>
      <c r="B1449" s="52"/>
      <c r="C1449" s="52"/>
      <c r="D1449" s="52"/>
      <c r="E1449" s="52"/>
      <c r="F1449" s="52"/>
      <c r="G1449" s="52"/>
      <c r="H1449" s="52"/>
      <c r="I1449" s="52"/>
      <c r="J1449" s="52"/>
      <c r="K1449" s="52"/>
      <c r="L1449" s="52"/>
      <c r="M1449" s="52"/>
      <c r="N1449" s="52"/>
      <c r="O1449" s="52"/>
    </row>
    <row r="1450" spans="1:15" x14ac:dyDescent="0.2">
      <c r="A1450" s="52"/>
      <c r="B1450" s="52"/>
      <c r="C1450" s="52"/>
      <c r="D1450" s="52"/>
      <c r="E1450" s="52"/>
      <c r="F1450" s="52"/>
      <c r="G1450" s="52"/>
      <c r="H1450" s="52"/>
      <c r="I1450" s="52"/>
      <c r="J1450" s="52"/>
      <c r="K1450" s="52"/>
      <c r="L1450" s="52"/>
      <c r="M1450" s="52"/>
      <c r="N1450" s="52"/>
      <c r="O1450" s="52"/>
    </row>
    <row r="1451" spans="1:15" x14ac:dyDescent="0.2">
      <c r="A1451" s="52"/>
      <c r="B1451" s="52"/>
      <c r="C1451" s="52"/>
      <c r="D1451" s="52"/>
      <c r="E1451" s="52"/>
      <c r="F1451" s="52"/>
      <c r="G1451" s="52"/>
      <c r="H1451" s="52"/>
      <c r="I1451" s="52"/>
      <c r="J1451" s="52"/>
      <c r="K1451" s="52"/>
      <c r="L1451" s="52"/>
      <c r="M1451" s="52"/>
      <c r="N1451" s="52"/>
      <c r="O1451" s="52"/>
    </row>
    <row r="1452" spans="1:15" x14ac:dyDescent="0.2">
      <c r="A1452" s="52"/>
      <c r="B1452" s="52"/>
      <c r="C1452" s="52"/>
      <c r="D1452" s="52"/>
      <c r="E1452" s="52"/>
      <c r="F1452" s="52"/>
      <c r="G1452" s="52"/>
      <c r="H1452" s="52"/>
      <c r="I1452" s="52"/>
      <c r="J1452" s="52"/>
      <c r="K1452" s="52"/>
      <c r="L1452" s="52"/>
      <c r="M1452" s="52"/>
      <c r="N1452" s="52"/>
      <c r="O1452" s="52"/>
    </row>
    <row r="1453" spans="1:15" x14ac:dyDescent="0.2">
      <c r="A1453" s="52"/>
      <c r="B1453" s="52"/>
      <c r="C1453" s="52"/>
      <c r="D1453" s="52"/>
      <c r="E1453" s="52"/>
      <c r="F1453" s="52"/>
      <c r="G1453" s="52"/>
      <c r="H1453" s="52"/>
      <c r="I1453" s="52"/>
      <c r="J1453" s="52"/>
      <c r="K1453" s="52"/>
      <c r="L1453" s="52"/>
      <c r="M1453" s="52"/>
      <c r="N1453" s="52"/>
      <c r="O1453" s="52"/>
    </row>
    <row r="1454" spans="1:15" x14ac:dyDescent="0.2">
      <c r="A1454" s="52"/>
      <c r="B1454" s="52"/>
      <c r="C1454" s="52"/>
      <c r="D1454" s="52"/>
      <c r="E1454" s="52"/>
      <c r="F1454" s="52"/>
      <c r="G1454" s="52"/>
      <c r="H1454" s="52"/>
      <c r="I1454" s="52"/>
      <c r="J1454" s="52"/>
      <c r="K1454" s="52"/>
      <c r="L1454" s="52"/>
      <c r="M1454" s="52"/>
      <c r="N1454" s="52"/>
      <c r="O1454" s="52"/>
    </row>
    <row r="1455" spans="1:15" x14ac:dyDescent="0.2">
      <c r="A1455" s="52"/>
      <c r="B1455" s="52"/>
      <c r="C1455" s="52"/>
      <c r="D1455" s="52"/>
      <c r="E1455" s="52"/>
      <c r="F1455" s="52"/>
      <c r="G1455" s="52"/>
      <c r="H1455" s="52"/>
      <c r="I1455" s="52"/>
      <c r="J1455" s="52"/>
      <c r="K1455" s="52"/>
      <c r="L1455" s="52"/>
      <c r="M1455" s="52"/>
      <c r="N1455" s="52"/>
      <c r="O1455" s="52"/>
    </row>
    <row r="1456" spans="1:15" x14ac:dyDescent="0.2">
      <c r="A1456" s="52"/>
      <c r="B1456" s="52"/>
      <c r="C1456" s="52"/>
      <c r="D1456" s="52"/>
      <c r="E1456" s="52"/>
      <c r="F1456" s="52"/>
      <c r="G1456" s="52"/>
      <c r="H1456" s="52"/>
      <c r="I1456" s="52"/>
      <c r="J1456" s="52"/>
      <c r="K1456" s="52"/>
      <c r="L1456" s="52"/>
      <c r="M1456" s="52"/>
      <c r="N1456" s="52"/>
      <c r="O1456" s="52"/>
    </row>
    <row r="1457" spans="1:15" x14ac:dyDescent="0.2">
      <c r="A1457" s="52"/>
      <c r="B1457" s="52"/>
      <c r="C1457" s="52"/>
      <c r="D1457" s="52"/>
      <c r="E1457" s="52"/>
      <c r="F1457" s="52"/>
      <c r="G1457" s="52"/>
      <c r="H1457" s="52"/>
      <c r="I1457" s="52"/>
      <c r="J1457" s="52"/>
      <c r="K1457" s="52"/>
      <c r="L1457" s="52"/>
      <c r="M1457" s="52"/>
      <c r="N1457" s="52"/>
      <c r="O1457" s="52"/>
    </row>
    <row r="1458" spans="1:15" x14ac:dyDescent="0.2">
      <c r="A1458" s="52"/>
      <c r="B1458" s="52"/>
      <c r="C1458" s="52"/>
      <c r="D1458" s="52"/>
      <c r="E1458" s="52"/>
      <c r="F1458" s="52"/>
      <c r="G1458" s="52"/>
      <c r="H1458" s="52"/>
      <c r="I1458" s="52"/>
      <c r="J1458" s="52"/>
      <c r="K1458" s="52"/>
      <c r="L1458" s="52"/>
      <c r="M1458" s="52"/>
      <c r="N1458" s="52"/>
      <c r="O1458" s="52"/>
    </row>
    <row r="1459" spans="1:15" x14ac:dyDescent="0.2">
      <c r="A1459" s="52"/>
      <c r="B1459" s="52"/>
      <c r="C1459" s="52"/>
      <c r="D1459" s="52"/>
      <c r="E1459" s="52"/>
      <c r="F1459" s="52"/>
      <c r="G1459" s="52"/>
      <c r="H1459" s="52"/>
      <c r="I1459" s="52"/>
      <c r="J1459" s="52"/>
      <c r="K1459" s="52"/>
      <c r="L1459" s="52"/>
      <c r="M1459" s="52"/>
      <c r="N1459" s="52"/>
      <c r="O1459" s="52"/>
    </row>
    <row r="1460" spans="1:15" x14ac:dyDescent="0.2">
      <c r="A1460" s="52"/>
      <c r="B1460" s="52"/>
      <c r="C1460" s="52"/>
      <c r="D1460" s="52"/>
      <c r="E1460" s="52"/>
      <c r="F1460" s="52"/>
      <c r="G1460" s="52"/>
      <c r="H1460" s="52"/>
      <c r="I1460" s="52"/>
      <c r="J1460" s="52"/>
      <c r="K1460" s="52"/>
      <c r="L1460" s="52"/>
      <c r="M1460" s="52"/>
      <c r="N1460" s="52"/>
      <c r="O1460" s="52"/>
    </row>
    <row r="1461" spans="1:15" x14ac:dyDescent="0.2">
      <c r="A1461" s="52"/>
      <c r="B1461" s="52"/>
      <c r="C1461" s="52"/>
      <c r="D1461" s="52"/>
      <c r="E1461" s="52"/>
      <c r="F1461" s="52"/>
      <c r="G1461" s="52"/>
      <c r="H1461" s="52"/>
      <c r="I1461" s="52"/>
      <c r="J1461" s="52"/>
      <c r="K1461" s="52"/>
      <c r="L1461" s="52"/>
      <c r="M1461" s="52"/>
      <c r="N1461" s="52"/>
      <c r="O1461" s="52"/>
    </row>
    <row r="1462" spans="1:15" x14ac:dyDescent="0.2">
      <c r="A1462" s="52"/>
      <c r="B1462" s="52"/>
      <c r="C1462" s="52"/>
      <c r="D1462" s="52"/>
      <c r="E1462" s="52"/>
      <c r="F1462" s="52"/>
      <c r="G1462" s="52"/>
      <c r="H1462" s="52"/>
      <c r="I1462" s="52"/>
      <c r="J1462" s="52"/>
      <c r="K1462" s="52"/>
      <c r="L1462" s="52"/>
      <c r="M1462" s="52"/>
      <c r="N1462" s="52"/>
      <c r="O1462" s="52"/>
    </row>
    <row r="1463" spans="1:15" x14ac:dyDescent="0.2">
      <c r="A1463" s="52"/>
      <c r="B1463" s="52"/>
      <c r="C1463" s="52"/>
      <c r="D1463" s="52"/>
      <c r="E1463" s="52"/>
      <c r="F1463" s="52"/>
      <c r="G1463" s="52"/>
      <c r="H1463" s="52"/>
      <c r="I1463" s="52"/>
      <c r="J1463" s="52"/>
      <c r="K1463" s="52"/>
      <c r="L1463" s="52"/>
      <c r="M1463" s="52"/>
      <c r="N1463" s="52"/>
      <c r="O1463" s="52"/>
    </row>
    <row r="1464" spans="1:15" x14ac:dyDescent="0.2">
      <c r="A1464" s="52"/>
      <c r="B1464" s="52"/>
      <c r="C1464" s="52"/>
      <c r="D1464" s="52"/>
      <c r="E1464" s="52"/>
      <c r="F1464" s="52"/>
      <c r="G1464" s="52"/>
      <c r="H1464" s="52"/>
      <c r="I1464" s="52"/>
      <c r="J1464" s="52"/>
      <c r="K1464" s="52"/>
      <c r="L1464" s="52"/>
      <c r="M1464" s="52"/>
      <c r="N1464" s="52"/>
      <c r="O1464" s="52"/>
    </row>
    <row r="1465" spans="1:15" x14ac:dyDescent="0.2">
      <c r="A1465" s="52"/>
      <c r="B1465" s="52"/>
      <c r="C1465" s="52"/>
      <c r="D1465" s="52"/>
      <c r="E1465" s="52"/>
      <c r="F1465" s="52"/>
      <c r="G1465" s="52"/>
      <c r="H1465" s="52"/>
      <c r="I1465" s="52"/>
      <c r="J1465" s="52"/>
      <c r="K1465" s="52"/>
      <c r="L1465" s="52"/>
      <c r="M1465" s="52"/>
      <c r="N1465" s="52"/>
      <c r="O1465" s="52"/>
    </row>
    <row r="1466" spans="1:15" x14ac:dyDescent="0.2">
      <c r="A1466" s="52"/>
      <c r="B1466" s="52"/>
      <c r="C1466" s="52"/>
      <c r="D1466" s="52"/>
      <c r="E1466" s="52"/>
      <c r="F1466" s="52"/>
      <c r="G1466" s="52"/>
      <c r="H1466" s="52"/>
      <c r="I1466" s="52"/>
      <c r="J1466" s="52"/>
      <c r="K1466" s="52"/>
      <c r="L1466" s="52"/>
      <c r="M1466" s="52"/>
      <c r="N1466" s="52"/>
      <c r="O1466" s="52"/>
    </row>
    <row r="1467" spans="1:15" x14ac:dyDescent="0.2">
      <c r="A1467" s="52"/>
      <c r="B1467" s="52"/>
      <c r="C1467" s="52"/>
      <c r="D1467" s="52"/>
      <c r="E1467" s="52"/>
      <c r="F1467" s="52"/>
      <c r="G1467" s="52"/>
      <c r="H1467" s="52"/>
      <c r="I1467" s="52"/>
      <c r="J1467" s="52"/>
      <c r="K1467" s="52"/>
      <c r="L1467" s="52"/>
      <c r="M1467" s="52"/>
      <c r="N1467" s="52"/>
      <c r="O1467" s="52"/>
    </row>
    <row r="1468" spans="1:15" x14ac:dyDescent="0.2">
      <c r="A1468" s="52"/>
      <c r="B1468" s="52"/>
      <c r="C1468" s="52"/>
      <c r="D1468" s="52"/>
      <c r="E1468" s="52"/>
      <c r="F1468" s="52"/>
      <c r="G1468" s="52"/>
      <c r="H1468" s="52"/>
      <c r="I1468" s="52"/>
      <c r="J1468" s="52"/>
      <c r="K1468" s="52"/>
      <c r="L1468" s="52"/>
      <c r="M1468" s="52"/>
      <c r="N1468" s="52"/>
      <c r="O1468" s="52"/>
    </row>
    <row r="1469" spans="1:15" x14ac:dyDescent="0.2">
      <c r="A1469" s="52"/>
      <c r="B1469" s="52"/>
      <c r="C1469" s="52"/>
      <c r="D1469" s="52"/>
      <c r="E1469" s="52"/>
      <c r="F1469" s="52"/>
      <c r="G1469" s="52"/>
      <c r="H1469" s="52"/>
      <c r="I1469" s="52"/>
      <c r="J1469" s="52"/>
      <c r="K1469" s="52"/>
      <c r="L1469" s="52"/>
      <c r="M1469" s="52"/>
      <c r="N1469" s="52"/>
      <c r="O1469" s="52"/>
    </row>
    <row r="1470" spans="1:15" x14ac:dyDescent="0.2">
      <c r="A1470" s="52"/>
      <c r="B1470" s="52"/>
      <c r="C1470" s="52"/>
      <c r="D1470" s="52"/>
      <c r="E1470" s="52"/>
      <c r="F1470" s="52"/>
      <c r="G1470" s="52"/>
      <c r="H1470" s="52"/>
      <c r="I1470" s="52"/>
      <c r="J1470" s="52"/>
      <c r="K1470" s="52"/>
      <c r="L1470" s="52"/>
      <c r="M1470" s="52"/>
      <c r="N1470" s="52"/>
      <c r="O1470" s="52"/>
    </row>
    <row r="1471" spans="1:15" x14ac:dyDescent="0.2">
      <c r="A1471" s="52"/>
      <c r="B1471" s="52"/>
      <c r="C1471" s="52"/>
      <c r="D1471" s="52"/>
      <c r="E1471" s="52"/>
      <c r="F1471" s="52"/>
      <c r="G1471" s="52"/>
      <c r="H1471" s="52"/>
      <c r="I1471" s="52"/>
      <c r="J1471" s="52"/>
      <c r="K1471" s="52"/>
      <c r="L1471" s="52"/>
      <c r="M1471" s="52"/>
      <c r="N1471" s="52"/>
      <c r="O1471" s="52"/>
    </row>
    <row r="1472" spans="1:15" x14ac:dyDescent="0.2">
      <c r="A1472" s="52"/>
      <c r="B1472" s="52"/>
      <c r="C1472" s="52"/>
      <c r="D1472" s="52"/>
      <c r="E1472" s="52"/>
      <c r="F1472" s="52"/>
      <c r="G1472" s="52"/>
      <c r="H1472" s="52"/>
      <c r="I1472" s="52"/>
      <c r="J1472" s="52"/>
      <c r="K1472" s="52"/>
      <c r="L1472" s="52"/>
      <c r="M1472" s="52"/>
      <c r="N1472" s="52"/>
      <c r="O1472" s="52"/>
    </row>
    <row r="1473" spans="1:15" x14ac:dyDescent="0.2">
      <c r="A1473" s="52"/>
      <c r="B1473" s="52"/>
      <c r="C1473" s="52"/>
      <c r="D1473" s="52"/>
      <c r="E1473" s="52"/>
      <c r="F1473" s="52"/>
      <c r="G1473" s="52"/>
      <c r="H1473" s="52"/>
      <c r="I1473" s="52"/>
      <c r="J1473" s="52"/>
      <c r="K1473" s="52"/>
      <c r="L1473" s="52"/>
      <c r="M1473" s="52"/>
      <c r="N1473" s="52"/>
      <c r="O1473" s="52"/>
    </row>
    <row r="1474" spans="1:15" x14ac:dyDescent="0.2">
      <c r="A1474" s="52"/>
      <c r="B1474" s="52"/>
      <c r="C1474" s="52"/>
      <c r="D1474" s="52"/>
      <c r="E1474" s="52"/>
      <c r="F1474" s="52"/>
      <c r="G1474" s="52"/>
      <c r="H1474" s="52"/>
      <c r="I1474" s="52"/>
      <c r="J1474" s="52"/>
      <c r="K1474" s="52"/>
      <c r="L1474" s="52"/>
      <c r="M1474" s="52"/>
      <c r="N1474" s="52"/>
      <c r="O1474" s="52"/>
    </row>
    <row r="1475" spans="1:15" x14ac:dyDescent="0.2">
      <c r="A1475" s="52"/>
      <c r="B1475" s="52"/>
      <c r="C1475" s="52"/>
      <c r="D1475" s="52"/>
      <c r="E1475" s="52"/>
      <c r="F1475" s="52"/>
      <c r="G1475" s="52"/>
      <c r="H1475" s="52"/>
      <c r="I1475" s="52"/>
      <c r="J1475" s="52"/>
      <c r="K1475" s="52"/>
      <c r="L1475" s="52"/>
      <c r="M1475" s="52"/>
      <c r="N1475" s="52"/>
      <c r="O1475" s="52"/>
    </row>
    <row r="1476" spans="1:15" x14ac:dyDescent="0.2">
      <c r="A1476" s="52"/>
      <c r="B1476" s="52"/>
      <c r="C1476" s="52"/>
      <c r="D1476" s="52"/>
      <c r="E1476" s="52"/>
      <c r="F1476" s="52"/>
      <c r="G1476" s="52"/>
      <c r="H1476" s="52"/>
      <c r="I1476" s="52"/>
      <c r="J1476" s="52"/>
      <c r="K1476" s="52"/>
      <c r="L1476" s="52"/>
      <c r="M1476" s="52"/>
      <c r="N1476" s="52"/>
      <c r="O1476" s="52"/>
    </row>
    <row r="1477" spans="1:15" x14ac:dyDescent="0.2">
      <c r="A1477" s="52"/>
      <c r="B1477" s="52"/>
      <c r="C1477" s="52"/>
      <c r="D1477" s="52"/>
      <c r="E1477" s="52"/>
      <c r="F1477" s="52"/>
      <c r="G1477" s="52"/>
      <c r="H1477" s="52"/>
      <c r="I1477" s="52"/>
      <c r="J1477" s="52"/>
      <c r="K1477" s="52"/>
      <c r="L1477" s="52"/>
      <c r="M1477" s="52"/>
      <c r="N1477" s="52"/>
      <c r="O1477" s="52"/>
    </row>
    <row r="1478" spans="1:15" x14ac:dyDescent="0.2">
      <c r="A1478" s="52"/>
      <c r="B1478" s="52"/>
      <c r="C1478" s="52"/>
      <c r="D1478" s="52"/>
      <c r="E1478" s="52"/>
      <c r="F1478" s="52"/>
      <c r="G1478" s="52"/>
      <c r="H1478" s="52"/>
      <c r="I1478" s="52"/>
      <c r="J1478" s="52"/>
      <c r="K1478" s="52"/>
      <c r="L1478" s="52"/>
      <c r="M1478" s="52"/>
      <c r="N1478" s="52"/>
      <c r="O1478" s="52"/>
    </row>
    <row r="1479" spans="1:15" x14ac:dyDescent="0.2">
      <c r="A1479" s="52"/>
      <c r="B1479" s="52"/>
      <c r="C1479" s="52"/>
      <c r="D1479" s="52"/>
      <c r="E1479" s="52"/>
      <c r="F1479" s="52"/>
      <c r="G1479" s="52"/>
      <c r="H1479" s="52"/>
      <c r="I1479" s="52"/>
      <c r="J1479" s="52"/>
      <c r="K1479" s="52"/>
      <c r="L1479" s="52"/>
      <c r="M1479" s="52"/>
      <c r="N1479" s="52"/>
      <c r="O1479" s="52"/>
    </row>
    <row r="1480" spans="1:15" x14ac:dyDescent="0.2">
      <c r="A1480" s="52"/>
      <c r="B1480" s="52"/>
      <c r="C1480" s="52"/>
      <c r="D1480" s="52"/>
      <c r="E1480" s="52"/>
      <c r="F1480" s="52"/>
      <c r="G1480" s="52"/>
      <c r="H1480" s="52"/>
      <c r="I1480" s="52"/>
      <c r="J1480" s="52"/>
      <c r="K1480" s="52"/>
      <c r="L1480" s="52"/>
      <c r="M1480" s="52"/>
      <c r="N1480" s="52"/>
      <c r="O1480" s="52"/>
    </row>
    <row r="1481" spans="1:15" x14ac:dyDescent="0.2">
      <c r="A1481" s="52"/>
      <c r="B1481" s="52"/>
      <c r="C1481" s="52"/>
      <c r="D1481" s="52"/>
      <c r="E1481" s="52"/>
      <c r="F1481" s="52"/>
      <c r="G1481" s="52"/>
      <c r="H1481" s="52"/>
      <c r="I1481" s="52"/>
      <c r="J1481" s="52"/>
      <c r="K1481" s="52"/>
      <c r="L1481" s="52"/>
      <c r="M1481" s="52"/>
      <c r="N1481" s="52"/>
      <c r="O1481" s="52"/>
    </row>
    <row r="1482" spans="1:15" x14ac:dyDescent="0.2">
      <c r="A1482" s="52"/>
      <c r="B1482" s="52"/>
      <c r="C1482" s="52"/>
      <c r="D1482" s="52"/>
      <c r="E1482" s="52"/>
      <c r="F1482" s="52"/>
      <c r="G1482" s="52"/>
      <c r="H1482" s="52"/>
      <c r="I1482" s="52"/>
      <c r="J1482" s="52"/>
      <c r="K1482" s="52"/>
      <c r="L1482" s="52"/>
      <c r="M1482" s="52"/>
      <c r="N1482" s="52"/>
      <c r="O1482" s="52"/>
    </row>
    <row r="1483" spans="1:15" x14ac:dyDescent="0.2">
      <c r="A1483" s="52"/>
      <c r="B1483" s="52"/>
      <c r="C1483" s="52"/>
      <c r="D1483" s="52"/>
      <c r="E1483" s="52"/>
      <c r="F1483" s="52"/>
      <c r="G1483" s="52"/>
      <c r="H1483" s="52"/>
      <c r="I1483" s="52"/>
      <c r="J1483" s="52"/>
      <c r="K1483" s="52"/>
      <c r="L1483" s="52"/>
      <c r="M1483" s="52"/>
      <c r="N1483" s="52"/>
      <c r="O1483" s="52"/>
    </row>
    <row r="1484" spans="1:15" x14ac:dyDescent="0.2">
      <c r="A1484" s="52"/>
      <c r="B1484" s="52"/>
      <c r="C1484" s="52"/>
      <c r="D1484" s="52"/>
      <c r="E1484" s="52"/>
      <c r="F1484" s="52"/>
      <c r="G1484" s="52"/>
      <c r="H1484" s="52"/>
      <c r="I1484" s="52"/>
      <c r="J1484" s="52"/>
      <c r="K1484" s="52"/>
      <c r="L1484" s="52"/>
      <c r="M1484" s="52"/>
      <c r="N1484" s="52"/>
      <c r="O1484" s="52"/>
    </row>
    <row r="1485" spans="1:15" x14ac:dyDescent="0.2">
      <c r="A1485" s="52"/>
      <c r="B1485" s="52"/>
      <c r="C1485" s="52"/>
      <c r="D1485" s="52"/>
      <c r="E1485" s="52"/>
      <c r="F1485" s="52"/>
      <c r="G1485" s="52"/>
      <c r="H1485" s="52"/>
      <c r="I1485" s="52"/>
      <c r="J1485" s="52"/>
      <c r="K1485" s="52"/>
      <c r="L1485" s="52"/>
      <c r="M1485" s="52"/>
      <c r="N1485" s="52"/>
      <c r="O1485" s="52"/>
    </row>
    <row r="1486" spans="1:15" x14ac:dyDescent="0.2">
      <c r="A1486" s="52"/>
      <c r="B1486" s="52"/>
      <c r="C1486" s="52"/>
      <c r="D1486" s="52"/>
      <c r="E1486" s="52"/>
      <c r="F1486" s="52"/>
      <c r="G1486" s="52"/>
      <c r="H1486" s="52"/>
      <c r="I1486" s="52"/>
      <c r="J1486" s="52"/>
      <c r="K1486" s="52"/>
      <c r="L1486" s="52"/>
      <c r="M1486" s="52"/>
      <c r="N1486" s="52"/>
      <c r="O1486" s="52"/>
    </row>
    <row r="1487" spans="1:15" x14ac:dyDescent="0.2">
      <c r="A1487" s="52"/>
      <c r="B1487" s="52"/>
      <c r="C1487" s="52"/>
      <c r="D1487" s="52"/>
      <c r="E1487" s="52"/>
      <c r="F1487" s="52"/>
      <c r="G1487" s="52"/>
      <c r="H1487" s="52"/>
      <c r="I1487" s="52"/>
      <c r="J1487" s="52"/>
      <c r="K1487" s="52"/>
      <c r="L1487" s="52"/>
      <c r="M1487" s="52"/>
      <c r="N1487" s="52"/>
      <c r="O1487" s="52"/>
    </row>
    <row r="1488" spans="1:15" x14ac:dyDescent="0.2">
      <c r="A1488" s="52"/>
      <c r="B1488" s="52"/>
      <c r="C1488" s="52"/>
      <c r="D1488" s="52"/>
      <c r="E1488" s="52"/>
      <c r="F1488" s="52"/>
      <c r="G1488" s="52"/>
      <c r="H1488" s="52"/>
      <c r="I1488" s="52"/>
      <c r="J1488" s="52"/>
      <c r="K1488" s="52"/>
      <c r="L1488" s="52"/>
      <c r="M1488" s="52"/>
      <c r="N1488" s="52"/>
      <c r="O1488" s="52"/>
    </row>
    <row r="1489" spans="1:15" x14ac:dyDescent="0.2">
      <c r="A1489" s="52"/>
      <c r="B1489" s="52"/>
      <c r="C1489" s="52"/>
      <c r="D1489" s="52"/>
      <c r="E1489" s="52"/>
      <c r="F1489" s="52"/>
      <c r="G1489" s="52"/>
      <c r="H1489" s="52"/>
      <c r="I1489" s="52"/>
      <c r="J1489" s="52"/>
      <c r="K1489" s="52"/>
      <c r="L1489" s="52"/>
      <c r="M1489" s="52"/>
      <c r="N1489" s="52"/>
      <c r="O1489" s="52"/>
    </row>
    <row r="1490" spans="1:15" x14ac:dyDescent="0.2">
      <c r="A1490" s="52"/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  <c r="M1490" s="52"/>
      <c r="N1490" s="52"/>
      <c r="O1490" s="52"/>
    </row>
    <row r="1491" spans="1:15" x14ac:dyDescent="0.2">
      <c r="A1491" s="52"/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  <c r="M1491" s="52"/>
      <c r="N1491" s="52"/>
      <c r="O1491" s="52"/>
    </row>
    <row r="1492" spans="1:15" x14ac:dyDescent="0.2">
      <c r="A1492" s="52"/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  <c r="M1492" s="52"/>
      <c r="N1492" s="52"/>
      <c r="O1492" s="52"/>
    </row>
    <row r="1493" spans="1:15" x14ac:dyDescent="0.2">
      <c r="A1493" s="52"/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  <c r="M1493" s="52"/>
      <c r="N1493" s="52"/>
      <c r="O1493" s="52"/>
    </row>
    <row r="1494" spans="1:15" x14ac:dyDescent="0.2">
      <c r="A1494" s="52"/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  <c r="M1494" s="52"/>
      <c r="N1494" s="52"/>
      <c r="O1494" s="52"/>
    </row>
    <row r="1495" spans="1:15" x14ac:dyDescent="0.2">
      <c r="A1495" s="52"/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  <c r="M1495" s="52"/>
      <c r="N1495" s="52"/>
      <c r="O1495" s="52"/>
    </row>
    <row r="1496" spans="1:15" x14ac:dyDescent="0.2">
      <c r="A1496" s="52"/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  <c r="M1496" s="52"/>
      <c r="N1496" s="52"/>
      <c r="O1496" s="52"/>
    </row>
    <row r="1497" spans="1:15" x14ac:dyDescent="0.2">
      <c r="A1497" s="52"/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  <c r="M1497" s="52"/>
      <c r="N1497" s="52"/>
      <c r="O1497" s="52"/>
    </row>
    <row r="1498" spans="1:15" x14ac:dyDescent="0.2">
      <c r="A1498" s="52"/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  <c r="M1498" s="52"/>
      <c r="N1498" s="52"/>
      <c r="O1498" s="52"/>
    </row>
    <row r="1499" spans="1:15" x14ac:dyDescent="0.2">
      <c r="A1499" s="52"/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  <c r="M1499" s="52"/>
      <c r="N1499" s="52"/>
      <c r="O1499" s="52"/>
    </row>
    <row r="1500" spans="1:15" x14ac:dyDescent="0.2">
      <c r="A1500" s="52"/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  <c r="M1500" s="52"/>
      <c r="N1500" s="52"/>
      <c r="O1500" s="52"/>
    </row>
    <row r="1501" spans="1:15" x14ac:dyDescent="0.2">
      <c r="A1501" s="52"/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  <c r="M1501" s="52"/>
      <c r="N1501" s="52"/>
      <c r="O1501" s="52"/>
    </row>
    <row r="1502" spans="1:15" x14ac:dyDescent="0.2">
      <c r="A1502" s="52"/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  <c r="M1502" s="52"/>
      <c r="N1502" s="52"/>
      <c r="O1502" s="52"/>
    </row>
    <row r="1503" spans="1:15" x14ac:dyDescent="0.2">
      <c r="A1503" s="52"/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  <c r="M1503" s="52"/>
      <c r="N1503" s="52"/>
      <c r="O1503" s="52"/>
    </row>
    <row r="1504" spans="1:15" x14ac:dyDescent="0.2">
      <c r="A1504" s="52"/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  <c r="M1504" s="52"/>
      <c r="N1504" s="52"/>
      <c r="O1504" s="52"/>
    </row>
    <row r="1505" spans="1:15" x14ac:dyDescent="0.2">
      <c r="A1505" s="52"/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  <c r="M1505" s="52"/>
      <c r="N1505" s="52"/>
      <c r="O1505" s="52"/>
    </row>
    <row r="1506" spans="1:15" x14ac:dyDescent="0.2">
      <c r="A1506" s="52"/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  <c r="M1506" s="52"/>
      <c r="N1506" s="52"/>
      <c r="O1506" s="52"/>
    </row>
    <row r="1507" spans="1:15" x14ac:dyDescent="0.2">
      <c r="A1507" s="52"/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  <c r="M1507" s="52"/>
      <c r="N1507" s="52"/>
      <c r="O1507" s="52"/>
    </row>
    <row r="1508" spans="1:15" x14ac:dyDescent="0.2">
      <c r="A1508" s="52"/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  <c r="M1508" s="52"/>
      <c r="N1508" s="52"/>
      <c r="O1508" s="52"/>
    </row>
    <row r="1509" spans="1:15" x14ac:dyDescent="0.2">
      <c r="A1509" s="52"/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  <c r="M1509" s="52"/>
      <c r="N1509" s="52"/>
      <c r="O1509" s="52"/>
    </row>
    <row r="1510" spans="1:15" x14ac:dyDescent="0.2">
      <c r="A1510" s="52"/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  <c r="M1510" s="52"/>
      <c r="N1510" s="52"/>
      <c r="O1510" s="52"/>
    </row>
    <row r="1511" spans="1:15" x14ac:dyDescent="0.2">
      <c r="A1511" s="52"/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  <c r="M1511" s="52"/>
      <c r="N1511" s="52"/>
      <c r="O1511" s="52"/>
    </row>
    <row r="1512" spans="1:15" x14ac:dyDescent="0.2">
      <c r="A1512" s="52"/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  <c r="M1512" s="52"/>
      <c r="N1512" s="52"/>
      <c r="O1512" s="52"/>
    </row>
    <row r="1513" spans="1:15" x14ac:dyDescent="0.2">
      <c r="A1513" s="52"/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  <c r="M1513" s="52"/>
      <c r="N1513" s="52"/>
      <c r="O1513" s="52"/>
    </row>
    <row r="1514" spans="1:15" x14ac:dyDescent="0.2">
      <c r="A1514" s="52"/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  <c r="M1514" s="52"/>
      <c r="N1514" s="52"/>
      <c r="O1514" s="52"/>
    </row>
    <row r="1515" spans="1:15" x14ac:dyDescent="0.2">
      <c r="A1515" s="52"/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  <c r="M1515" s="52"/>
      <c r="N1515" s="52"/>
      <c r="O1515" s="52"/>
    </row>
    <row r="1516" spans="1:15" x14ac:dyDescent="0.2">
      <c r="A1516" s="52"/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  <c r="M1516" s="52"/>
      <c r="N1516" s="52"/>
      <c r="O1516" s="52"/>
    </row>
    <row r="1517" spans="1:15" x14ac:dyDescent="0.2">
      <c r="A1517" s="52"/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  <c r="M1517" s="52"/>
      <c r="N1517" s="52"/>
      <c r="O1517" s="52"/>
    </row>
    <row r="1518" spans="1:15" x14ac:dyDescent="0.2">
      <c r="A1518" s="52"/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  <c r="M1518" s="52"/>
      <c r="N1518" s="52"/>
      <c r="O1518" s="52"/>
    </row>
    <row r="1519" spans="1:15" x14ac:dyDescent="0.2">
      <c r="A1519" s="52"/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  <c r="M1519" s="52"/>
      <c r="N1519" s="52"/>
      <c r="O1519" s="52"/>
    </row>
    <row r="1520" spans="1:15" x14ac:dyDescent="0.2">
      <c r="A1520" s="52"/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  <c r="M1520" s="52"/>
      <c r="N1520" s="52"/>
      <c r="O1520" s="52"/>
    </row>
    <row r="1521" spans="1:15" x14ac:dyDescent="0.2">
      <c r="A1521" s="52"/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  <c r="M1521" s="52"/>
      <c r="N1521" s="52"/>
      <c r="O1521" s="52"/>
    </row>
    <row r="1522" spans="1:15" x14ac:dyDescent="0.2">
      <c r="A1522" s="52"/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  <c r="M1522" s="52"/>
      <c r="N1522" s="52"/>
      <c r="O1522" s="52"/>
    </row>
    <row r="1523" spans="1:15" x14ac:dyDescent="0.2">
      <c r="A1523" s="52"/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  <c r="M1523" s="52"/>
      <c r="N1523" s="52"/>
      <c r="O1523" s="52"/>
    </row>
    <row r="1524" spans="1:15" x14ac:dyDescent="0.2">
      <c r="A1524" s="52"/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  <c r="M1524" s="52"/>
      <c r="N1524" s="52"/>
      <c r="O1524" s="52"/>
    </row>
    <row r="1525" spans="1:15" x14ac:dyDescent="0.2">
      <c r="A1525" s="52"/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  <c r="M1525" s="52"/>
      <c r="N1525" s="52"/>
      <c r="O1525" s="52"/>
    </row>
    <row r="1526" spans="1:15" x14ac:dyDescent="0.2">
      <c r="A1526" s="52"/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  <c r="M1526" s="52"/>
      <c r="N1526" s="52"/>
      <c r="O1526" s="52"/>
    </row>
    <row r="1527" spans="1:15" x14ac:dyDescent="0.2">
      <c r="A1527" s="52"/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  <c r="M1527" s="52"/>
      <c r="N1527" s="52"/>
      <c r="O1527" s="52"/>
    </row>
    <row r="1528" spans="1:15" x14ac:dyDescent="0.2">
      <c r="A1528" s="52"/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  <c r="M1528" s="52"/>
      <c r="N1528" s="52"/>
      <c r="O1528" s="52"/>
    </row>
    <row r="1529" spans="1:15" x14ac:dyDescent="0.2">
      <c r="A1529" s="52"/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  <c r="M1529" s="52"/>
      <c r="N1529" s="52"/>
      <c r="O1529" s="52"/>
    </row>
    <row r="1530" spans="1:15" x14ac:dyDescent="0.2">
      <c r="A1530" s="52"/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  <c r="M1530" s="52"/>
      <c r="N1530" s="52"/>
      <c r="O1530" s="52"/>
    </row>
    <row r="1531" spans="1:15" x14ac:dyDescent="0.2">
      <c r="A1531" s="52"/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  <c r="M1531" s="52"/>
      <c r="N1531" s="52"/>
      <c r="O1531" s="52"/>
    </row>
    <row r="1532" spans="1:15" x14ac:dyDescent="0.2">
      <c r="A1532" s="52"/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  <c r="M1532" s="52"/>
      <c r="N1532" s="52"/>
      <c r="O1532" s="52"/>
    </row>
    <row r="1533" spans="1:15" x14ac:dyDescent="0.2">
      <c r="A1533" s="52"/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  <c r="M1533" s="52"/>
      <c r="N1533" s="52"/>
      <c r="O1533" s="52"/>
    </row>
    <row r="1534" spans="1:15" x14ac:dyDescent="0.2">
      <c r="A1534" s="52"/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  <c r="M1534" s="52"/>
      <c r="N1534" s="52"/>
      <c r="O1534" s="52"/>
    </row>
    <row r="1535" spans="1:15" x14ac:dyDescent="0.2">
      <c r="A1535" s="52"/>
      <c r="B1535" s="52"/>
      <c r="C1535" s="52"/>
      <c r="D1535" s="52"/>
      <c r="E1535" s="52"/>
      <c r="F1535" s="52"/>
      <c r="G1535" s="52"/>
      <c r="H1535" s="52"/>
      <c r="I1535" s="52"/>
      <c r="J1535" s="52"/>
      <c r="K1535" s="52"/>
      <c r="L1535" s="52"/>
      <c r="M1535" s="52"/>
      <c r="N1535" s="52"/>
      <c r="O1535" s="52"/>
    </row>
    <row r="1536" spans="1:15" x14ac:dyDescent="0.2">
      <c r="A1536" s="52"/>
      <c r="B1536" s="52"/>
      <c r="C1536" s="52"/>
      <c r="D1536" s="52"/>
      <c r="E1536" s="52"/>
      <c r="F1536" s="52"/>
      <c r="G1536" s="52"/>
      <c r="H1536" s="52"/>
      <c r="I1536" s="52"/>
      <c r="J1536" s="52"/>
      <c r="K1536" s="52"/>
      <c r="L1536" s="52"/>
      <c r="M1536" s="52"/>
      <c r="N1536" s="52"/>
      <c r="O1536" s="52"/>
    </row>
    <row r="1537" spans="1:15" x14ac:dyDescent="0.2">
      <c r="A1537" s="52"/>
      <c r="B1537" s="52"/>
      <c r="C1537" s="52"/>
      <c r="D1537" s="52"/>
      <c r="E1537" s="52"/>
      <c r="F1537" s="52"/>
      <c r="G1537" s="52"/>
      <c r="H1537" s="52"/>
      <c r="I1537" s="52"/>
      <c r="J1537" s="52"/>
      <c r="K1537" s="52"/>
      <c r="L1537" s="52"/>
      <c r="M1537" s="52"/>
      <c r="N1537" s="52"/>
      <c r="O1537" s="52"/>
    </row>
    <row r="1538" spans="1:15" x14ac:dyDescent="0.2">
      <c r="A1538" s="52"/>
      <c r="B1538" s="52"/>
      <c r="C1538" s="52"/>
      <c r="D1538" s="52"/>
      <c r="E1538" s="52"/>
      <c r="F1538" s="52"/>
      <c r="G1538" s="52"/>
      <c r="H1538" s="52"/>
      <c r="I1538" s="52"/>
      <c r="J1538" s="52"/>
      <c r="K1538" s="52"/>
      <c r="L1538" s="52"/>
      <c r="M1538" s="52"/>
      <c r="N1538" s="52"/>
      <c r="O1538" s="52"/>
    </row>
    <row r="1539" spans="1:15" x14ac:dyDescent="0.2">
      <c r="A1539" s="52"/>
      <c r="B1539" s="52"/>
      <c r="C1539" s="52"/>
      <c r="D1539" s="52"/>
      <c r="E1539" s="52"/>
      <c r="F1539" s="52"/>
      <c r="G1539" s="52"/>
      <c r="H1539" s="52"/>
      <c r="I1539" s="52"/>
      <c r="J1539" s="52"/>
      <c r="K1539" s="52"/>
      <c r="L1539" s="52"/>
      <c r="M1539" s="52"/>
      <c r="N1539" s="52"/>
      <c r="O1539" s="52"/>
    </row>
    <row r="1540" spans="1:15" x14ac:dyDescent="0.2">
      <c r="A1540" s="52"/>
      <c r="B1540" s="52"/>
      <c r="C1540" s="52"/>
      <c r="D1540" s="52"/>
      <c r="E1540" s="52"/>
      <c r="F1540" s="52"/>
      <c r="G1540" s="52"/>
      <c r="H1540" s="52"/>
      <c r="I1540" s="52"/>
      <c r="J1540" s="52"/>
      <c r="K1540" s="52"/>
      <c r="L1540" s="52"/>
      <c r="M1540" s="52"/>
      <c r="N1540" s="52"/>
      <c r="O1540" s="52"/>
    </row>
    <row r="1541" spans="1:15" x14ac:dyDescent="0.2">
      <c r="A1541" s="52"/>
      <c r="B1541" s="52"/>
      <c r="C1541" s="52"/>
      <c r="D1541" s="52"/>
      <c r="E1541" s="52"/>
      <c r="F1541" s="52"/>
      <c r="G1541" s="52"/>
      <c r="H1541" s="52"/>
      <c r="I1541" s="52"/>
      <c r="J1541" s="52"/>
      <c r="K1541" s="52"/>
      <c r="L1541" s="52"/>
      <c r="M1541" s="52"/>
      <c r="N1541" s="52"/>
      <c r="O1541" s="52"/>
    </row>
    <row r="1542" spans="1:15" x14ac:dyDescent="0.2">
      <c r="A1542" s="52"/>
      <c r="B1542" s="52"/>
      <c r="C1542" s="52"/>
      <c r="D1542" s="52"/>
      <c r="E1542" s="52"/>
      <c r="F1542" s="52"/>
      <c r="G1542" s="52"/>
      <c r="H1542" s="52"/>
      <c r="I1542" s="52"/>
      <c r="J1542" s="52"/>
      <c r="K1542" s="52"/>
      <c r="L1542" s="52"/>
      <c r="M1542" s="52"/>
      <c r="N1542" s="52"/>
      <c r="O1542" s="52"/>
    </row>
    <row r="1543" spans="1:15" x14ac:dyDescent="0.2">
      <c r="A1543" s="52"/>
      <c r="B1543" s="52"/>
      <c r="C1543" s="52"/>
      <c r="D1543" s="52"/>
      <c r="E1543" s="52"/>
      <c r="F1543" s="52"/>
      <c r="G1543" s="52"/>
      <c r="H1543" s="52"/>
      <c r="I1543" s="52"/>
      <c r="J1543" s="52"/>
      <c r="K1543" s="52"/>
      <c r="L1543" s="52"/>
      <c r="M1543" s="52"/>
      <c r="N1543" s="52"/>
      <c r="O1543" s="52"/>
    </row>
    <row r="1544" spans="1:15" x14ac:dyDescent="0.2">
      <c r="A1544" s="52"/>
      <c r="B1544" s="52"/>
      <c r="C1544" s="52"/>
      <c r="D1544" s="52"/>
      <c r="E1544" s="52"/>
      <c r="F1544" s="52"/>
      <c r="G1544" s="52"/>
      <c r="H1544" s="52"/>
      <c r="I1544" s="52"/>
      <c r="J1544" s="52"/>
      <c r="K1544" s="52"/>
      <c r="L1544" s="52"/>
      <c r="M1544" s="52"/>
      <c r="N1544" s="52"/>
      <c r="O1544" s="52"/>
    </row>
    <row r="1545" spans="1:15" x14ac:dyDescent="0.2">
      <c r="A1545" s="52"/>
      <c r="B1545" s="52"/>
      <c r="C1545" s="52"/>
      <c r="D1545" s="52"/>
      <c r="E1545" s="52"/>
      <c r="F1545" s="52"/>
      <c r="G1545" s="52"/>
      <c r="H1545" s="52"/>
      <c r="I1545" s="52"/>
      <c r="J1545" s="52"/>
      <c r="K1545" s="52"/>
      <c r="L1545" s="52"/>
      <c r="M1545" s="52"/>
      <c r="N1545" s="52"/>
      <c r="O1545" s="52"/>
    </row>
    <row r="1546" spans="1:15" x14ac:dyDescent="0.2">
      <c r="A1546" s="52"/>
      <c r="B1546" s="52"/>
      <c r="C1546" s="52"/>
      <c r="D1546" s="52"/>
      <c r="E1546" s="52"/>
      <c r="F1546" s="52"/>
      <c r="G1546" s="52"/>
      <c r="H1546" s="52"/>
      <c r="I1546" s="52"/>
      <c r="J1546" s="52"/>
      <c r="K1546" s="52"/>
      <c r="L1546" s="52"/>
      <c r="M1546" s="52"/>
      <c r="N1546" s="52"/>
      <c r="O1546" s="52"/>
    </row>
    <row r="1547" spans="1:15" x14ac:dyDescent="0.2">
      <c r="A1547" s="52"/>
      <c r="B1547" s="52"/>
      <c r="C1547" s="52"/>
      <c r="D1547" s="52"/>
      <c r="E1547" s="52"/>
      <c r="F1547" s="52"/>
      <c r="G1547" s="52"/>
      <c r="H1547" s="52"/>
      <c r="I1547" s="52"/>
      <c r="J1547" s="52"/>
      <c r="K1547" s="52"/>
      <c r="L1547" s="52"/>
      <c r="M1547" s="52"/>
      <c r="N1547" s="52"/>
      <c r="O1547" s="52"/>
    </row>
    <row r="1548" spans="1:15" x14ac:dyDescent="0.2">
      <c r="A1548" s="52"/>
      <c r="B1548" s="52"/>
      <c r="C1548" s="52"/>
      <c r="D1548" s="52"/>
      <c r="E1548" s="52"/>
      <c r="F1548" s="52"/>
      <c r="G1548" s="52"/>
      <c r="H1548" s="52"/>
      <c r="I1548" s="52"/>
      <c r="J1548" s="52"/>
      <c r="K1548" s="52"/>
      <c r="L1548" s="52"/>
      <c r="M1548" s="52"/>
      <c r="N1548" s="52"/>
      <c r="O1548" s="52"/>
    </row>
    <row r="1549" spans="1:15" x14ac:dyDescent="0.2">
      <c r="A1549" s="52"/>
      <c r="B1549" s="52"/>
      <c r="C1549" s="52"/>
      <c r="D1549" s="52"/>
      <c r="E1549" s="52"/>
      <c r="F1549" s="52"/>
      <c r="G1549" s="52"/>
      <c r="H1549" s="52"/>
      <c r="I1549" s="52"/>
      <c r="J1549" s="52"/>
      <c r="K1549" s="52"/>
      <c r="L1549" s="52"/>
      <c r="M1549" s="52"/>
      <c r="N1549" s="52"/>
      <c r="O1549" s="52"/>
    </row>
    <row r="1550" spans="1:15" x14ac:dyDescent="0.2">
      <c r="A1550" s="52"/>
      <c r="B1550" s="52"/>
      <c r="C1550" s="52"/>
      <c r="D1550" s="52"/>
      <c r="E1550" s="52"/>
      <c r="F1550" s="52"/>
      <c r="G1550" s="52"/>
      <c r="H1550" s="52"/>
      <c r="I1550" s="52"/>
      <c r="J1550" s="52"/>
      <c r="K1550" s="52"/>
      <c r="L1550" s="52"/>
      <c r="M1550" s="52"/>
      <c r="N1550" s="52"/>
      <c r="O1550" s="52"/>
    </row>
    <row r="1551" spans="1:15" x14ac:dyDescent="0.2">
      <c r="A1551" s="52"/>
      <c r="B1551" s="52"/>
      <c r="C1551" s="52"/>
      <c r="D1551" s="52"/>
      <c r="E1551" s="52"/>
      <c r="F1551" s="52"/>
      <c r="G1551" s="52"/>
      <c r="H1551" s="52"/>
      <c r="I1551" s="52"/>
      <c r="J1551" s="52"/>
      <c r="K1551" s="52"/>
      <c r="L1551" s="52"/>
      <c r="M1551" s="52"/>
      <c r="N1551" s="52"/>
      <c r="O1551" s="52"/>
    </row>
    <row r="1552" spans="1:15" x14ac:dyDescent="0.2">
      <c r="A1552" s="52"/>
      <c r="B1552" s="52"/>
      <c r="C1552" s="52"/>
      <c r="D1552" s="52"/>
      <c r="E1552" s="52"/>
      <c r="F1552" s="52"/>
      <c r="G1552" s="52"/>
      <c r="H1552" s="52"/>
      <c r="I1552" s="52"/>
      <c r="J1552" s="52"/>
      <c r="K1552" s="52"/>
      <c r="L1552" s="52"/>
      <c r="M1552" s="52"/>
      <c r="N1552" s="52"/>
      <c r="O1552" s="52"/>
    </row>
    <row r="1553" spans="1:15" x14ac:dyDescent="0.2">
      <c r="A1553" s="52"/>
      <c r="B1553" s="52"/>
      <c r="C1553" s="52"/>
      <c r="D1553" s="52"/>
      <c r="E1553" s="52"/>
      <c r="F1553" s="52"/>
      <c r="G1553" s="52"/>
      <c r="H1553" s="52"/>
      <c r="I1553" s="52"/>
      <c r="J1553" s="52"/>
      <c r="K1553" s="52"/>
      <c r="L1553" s="52"/>
      <c r="M1553" s="52"/>
      <c r="N1553" s="52"/>
      <c r="O1553" s="52"/>
    </row>
    <row r="1554" spans="1:15" x14ac:dyDescent="0.2">
      <c r="A1554" s="52"/>
      <c r="B1554" s="52"/>
      <c r="C1554" s="52"/>
      <c r="D1554" s="52"/>
      <c r="E1554" s="52"/>
      <c r="F1554" s="52"/>
      <c r="G1554" s="52"/>
      <c r="H1554" s="52"/>
      <c r="I1554" s="52"/>
      <c r="J1554" s="52"/>
      <c r="K1554" s="52"/>
      <c r="L1554" s="52"/>
      <c r="M1554" s="52"/>
      <c r="N1554" s="52"/>
      <c r="O1554" s="52"/>
    </row>
    <row r="1555" spans="1:15" x14ac:dyDescent="0.2">
      <c r="A1555" s="52"/>
      <c r="B1555" s="52"/>
      <c r="C1555" s="52"/>
      <c r="D1555" s="52"/>
      <c r="E1555" s="52"/>
      <c r="F1555" s="52"/>
      <c r="G1555" s="52"/>
      <c r="H1555" s="52"/>
      <c r="I1555" s="52"/>
      <c r="J1555" s="52"/>
      <c r="K1555" s="52"/>
      <c r="L1555" s="52"/>
      <c r="M1555" s="52"/>
      <c r="N1555" s="52"/>
      <c r="O1555" s="52"/>
    </row>
    <row r="1556" spans="1:15" x14ac:dyDescent="0.2">
      <c r="A1556" s="52"/>
      <c r="B1556" s="52"/>
      <c r="C1556" s="52"/>
      <c r="D1556" s="52"/>
      <c r="E1556" s="52"/>
      <c r="F1556" s="52"/>
      <c r="G1556" s="52"/>
      <c r="H1556" s="52"/>
      <c r="I1556" s="52"/>
      <c r="J1556" s="52"/>
      <c r="K1556" s="52"/>
      <c r="L1556" s="52"/>
      <c r="M1556" s="52"/>
      <c r="N1556" s="52"/>
      <c r="O1556" s="52"/>
    </row>
    <row r="1557" spans="1:15" x14ac:dyDescent="0.2">
      <c r="A1557" s="52"/>
      <c r="B1557" s="52"/>
      <c r="C1557" s="52"/>
      <c r="D1557" s="52"/>
      <c r="E1557" s="52"/>
      <c r="F1557" s="52"/>
      <c r="G1557" s="52"/>
      <c r="H1557" s="52"/>
      <c r="I1557" s="52"/>
      <c r="J1557" s="52"/>
      <c r="K1557" s="52"/>
      <c r="L1557" s="52"/>
      <c r="M1557" s="52"/>
      <c r="N1557" s="52"/>
      <c r="O1557" s="52"/>
    </row>
    <row r="1558" spans="1:15" x14ac:dyDescent="0.2">
      <c r="A1558" s="52"/>
      <c r="B1558" s="52"/>
      <c r="C1558" s="52"/>
      <c r="D1558" s="52"/>
      <c r="E1558" s="52"/>
      <c r="F1558" s="52"/>
      <c r="G1558" s="52"/>
      <c r="H1558" s="52"/>
      <c r="I1558" s="52"/>
      <c r="J1558" s="52"/>
      <c r="K1558" s="52"/>
      <c r="L1558" s="52"/>
      <c r="M1558" s="52"/>
      <c r="N1558" s="52"/>
      <c r="O1558" s="52"/>
    </row>
    <row r="1559" spans="1:15" x14ac:dyDescent="0.2">
      <c r="A1559" s="52"/>
      <c r="B1559" s="52"/>
      <c r="C1559" s="52"/>
      <c r="D1559" s="52"/>
      <c r="E1559" s="52"/>
      <c r="F1559" s="52"/>
      <c r="G1559" s="52"/>
      <c r="H1559" s="52"/>
      <c r="I1559" s="52"/>
      <c r="J1559" s="52"/>
      <c r="K1559" s="52"/>
      <c r="L1559" s="52"/>
      <c r="M1559" s="52"/>
      <c r="N1559" s="52"/>
      <c r="O1559" s="52"/>
    </row>
    <row r="1560" spans="1:15" x14ac:dyDescent="0.2">
      <c r="A1560" s="52"/>
      <c r="B1560" s="52"/>
      <c r="C1560" s="52"/>
      <c r="D1560" s="52"/>
      <c r="E1560" s="52"/>
      <c r="F1560" s="52"/>
      <c r="G1560" s="52"/>
      <c r="H1560" s="52"/>
      <c r="I1560" s="52"/>
      <c r="J1560" s="52"/>
      <c r="K1560" s="52"/>
      <c r="L1560" s="52"/>
      <c r="M1560" s="52"/>
      <c r="N1560" s="52"/>
      <c r="O1560" s="52"/>
    </row>
    <row r="1561" spans="1:15" x14ac:dyDescent="0.2">
      <c r="A1561" s="52"/>
      <c r="B1561" s="52"/>
      <c r="C1561" s="52"/>
      <c r="D1561" s="52"/>
      <c r="E1561" s="52"/>
      <c r="F1561" s="52"/>
      <c r="G1561" s="52"/>
      <c r="H1561" s="52"/>
      <c r="I1561" s="52"/>
      <c r="J1561" s="52"/>
      <c r="K1561" s="52"/>
      <c r="L1561" s="52"/>
      <c r="M1561" s="52"/>
      <c r="N1561" s="52"/>
      <c r="O1561" s="52"/>
    </row>
    <row r="1562" spans="1:15" x14ac:dyDescent="0.2">
      <c r="A1562" s="52"/>
      <c r="B1562" s="52"/>
      <c r="C1562" s="52"/>
      <c r="D1562" s="52"/>
      <c r="E1562" s="52"/>
      <c r="F1562" s="52"/>
      <c r="G1562" s="52"/>
      <c r="H1562" s="52"/>
      <c r="I1562" s="52"/>
      <c r="J1562" s="52"/>
      <c r="K1562" s="52"/>
      <c r="L1562" s="52"/>
      <c r="M1562" s="52"/>
      <c r="N1562" s="52"/>
      <c r="O1562" s="52"/>
    </row>
    <row r="1563" spans="1:15" x14ac:dyDescent="0.2">
      <c r="A1563" s="52"/>
      <c r="B1563" s="52"/>
      <c r="C1563" s="52"/>
      <c r="D1563" s="52"/>
      <c r="E1563" s="52"/>
      <c r="F1563" s="52"/>
      <c r="G1563" s="52"/>
      <c r="H1563" s="52"/>
      <c r="I1563" s="52"/>
      <c r="J1563" s="52"/>
      <c r="K1563" s="52"/>
      <c r="L1563" s="52"/>
      <c r="M1563" s="52"/>
      <c r="N1563" s="52"/>
      <c r="O1563" s="52"/>
    </row>
    <row r="1564" spans="1:15" x14ac:dyDescent="0.2">
      <c r="A1564" s="52"/>
      <c r="B1564" s="52"/>
      <c r="C1564" s="52"/>
      <c r="D1564" s="52"/>
      <c r="E1564" s="52"/>
      <c r="F1564" s="52"/>
      <c r="G1564" s="52"/>
      <c r="H1564" s="52"/>
      <c r="I1564" s="52"/>
      <c r="J1564" s="52"/>
      <c r="K1564" s="52"/>
      <c r="L1564" s="52"/>
      <c r="M1564" s="52"/>
      <c r="N1564" s="52"/>
      <c r="O1564" s="52"/>
    </row>
    <row r="1565" spans="1:15" x14ac:dyDescent="0.2">
      <c r="A1565" s="52"/>
      <c r="B1565" s="52"/>
      <c r="C1565" s="52"/>
      <c r="D1565" s="52"/>
      <c r="E1565" s="52"/>
      <c r="F1565" s="52"/>
      <c r="G1565" s="52"/>
      <c r="H1565" s="52"/>
      <c r="I1565" s="52"/>
      <c r="J1565" s="52"/>
      <c r="K1565" s="52"/>
      <c r="L1565" s="52"/>
      <c r="M1565" s="52"/>
      <c r="N1565" s="52"/>
      <c r="O1565" s="52"/>
    </row>
    <row r="1566" spans="1:15" x14ac:dyDescent="0.2">
      <c r="A1566" s="52"/>
      <c r="B1566" s="52"/>
      <c r="C1566" s="52"/>
      <c r="D1566" s="52"/>
      <c r="E1566" s="52"/>
      <c r="F1566" s="52"/>
      <c r="G1566" s="52"/>
      <c r="H1566" s="52"/>
      <c r="I1566" s="52"/>
      <c r="J1566" s="52"/>
      <c r="K1566" s="52"/>
      <c r="L1566" s="52"/>
      <c r="M1566" s="52"/>
      <c r="N1566" s="52"/>
      <c r="O1566" s="52"/>
    </row>
    <row r="1567" spans="1:15" x14ac:dyDescent="0.2">
      <c r="A1567" s="52"/>
      <c r="B1567" s="52"/>
      <c r="C1567" s="52"/>
      <c r="D1567" s="52"/>
      <c r="E1567" s="52"/>
      <c r="F1567" s="52"/>
      <c r="G1567" s="52"/>
      <c r="H1567" s="52"/>
      <c r="I1567" s="52"/>
      <c r="J1567" s="52"/>
      <c r="K1567" s="52"/>
      <c r="L1567" s="52"/>
      <c r="M1567" s="52"/>
      <c r="N1567" s="52"/>
      <c r="O1567" s="52"/>
    </row>
    <row r="1568" spans="1:15" x14ac:dyDescent="0.2">
      <c r="A1568" s="52"/>
      <c r="B1568" s="52"/>
      <c r="C1568" s="52"/>
      <c r="D1568" s="52"/>
      <c r="E1568" s="52"/>
      <c r="F1568" s="52"/>
      <c r="G1568" s="52"/>
      <c r="H1568" s="52"/>
      <c r="I1568" s="52"/>
      <c r="J1568" s="52"/>
      <c r="K1568" s="52"/>
      <c r="L1568" s="52"/>
      <c r="M1568" s="52"/>
      <c r="N1568" s="52"/>
      <c r="O1568" s="52"/>
    </row>
    <row r="1569" spans="1:15" x14ac:dyDescent="0.2">
      <c r="A1569" s="52"/>
      <c r="B1569" s="52"/>
      <c r="C1569" s="52"/>
      <c r="D1569" s="52"/>
      <c r="E1569" s="52"/>
      <c r="F1569" s="52"/>
      <c r="G1569" s="52"/>
      <c r="H1569" s="52"/>
      <c r="I1569" s="52"/>
      <c r="J1569" s="52"/>
      <c r="K1569" s="52"/>
      <c r="L1569" s="52"/>
      <c r="M1569" s="52"/>
      <c r="N1569" s="52"/>
      <c r="O1569" s="52"/>
    </row>
    <row r="1570" spans="1:15" x14ac:dyDescent="0.2">
      <c r="A1570" s="52"/>
      <c r="B1570" s="52"/>
      <c r="C1570" s="52"/>
      <c r="D1570" s="52"/>
      <c r="E1570" s="52"/>
      <c r="F1570" s="52"/>
      <c r="G1570" s="52"/>
      <c r="H1570" s="52"/>
      <c r="I1570" s="52"/>
      <c r="J1570" s="52"/>
      <c r="K1570" s="52"/>
      <c r="L1570" s="52"/>
      <c r="M1570" s="52"/>
      <c r="N1570" s="52"/>
      <c r="O1570" s="52"/>
    </row>
    <row r="1571" spans="1:15" x14ac:dyDescent="0.2">
      <c r="A1571" s="52"/>
      <c r="B1571" s="52"/>
      <c r="C1571" s="52"/>
      <c r="D1571" s="52"/>
      <c r="E1571" s="52"/>
      <c r="F1571" s="52"/>
      <c r="G1571" s="52"/>
      <c r="H1571" s="52"/>
      <c r="I1571" s="52"/>
      <c r="J1571" s="52"/>
      <c r="K1571" s="52"/>
      <c r="L1571" s="52"/>
      <c r="M1571" s="52"/>
      <c r="N1571" s="52"/>
      <c r="O1571" s="52"/>
    </row>
    <row r="1572" spans="1:15" x14ac:dyDescent="0.2">
      <c r="A1572" s="52"/>
      <c r="B1572" s="52"/>
      <c r="C1572" s="52"/>
      <c r="D1572" s="52"/>
      <c r="E1572" s="52"/>
      <c r="F1572" s="52"/>
      <c r="G1572" s="52"/>
      <c r="H1572" s="52"/>
      <c r="I1572" s="52"/>
      <c r="J1572" s="52"/>
      <c r="K1572" s="52"/>
      <c r="L1572" s="52"/>
      <c r="M1572" s="52"/>
      <c r="N1572" s="52"/>
      <c r="O1572" s="52"/>
    </row>
    <row r="1573" spans="1:15" x14ac:dyDescent="0.2">
      <c r="A1573" s="52"/>
      <c r="B1573" s="52"/>
      <c r="C1573" s="52"/>
      <c r="D1573" s="52"/>
      <c r="E1573" s="52"/>
      <c r="F1573" s="52"/>
      <c r="G1573" s="52"/>
      <c r="H1573" s="52"/>
      <c r="I1573" s="52"/>
      <c r="J1573" s="52"/>
      <c r="K1573" s="52"/>
      <c r="L1573" s="52"/>
      <c r="M1573" s="52"/>
      <c r="N1573" s="52"/>
      <c r="O1573" s="52"/>
    </row>
    <row r="1574" spans="1:15" x14ac:dyDescent="0.2">
      <c r="A1574" s="52"/>
      <c r="B1574" s="52"/>
      <c r="C1574" s="52"/>
      <c r="D1574" s="52"/>
      <c r="E1574" s="52"/>
      <c r="F1574" s="52"/>
      <c r="G1574" s="52"/>
      <c r="H1574" s="52"/>
      <c r="I1574" s="52"/>
      <c r="J1574" s="52"/>
      <c r="K1574" s="52"/>
      <c r="L1574" s="52"/>
      <c r="M1574" s="52"/>
      <c r="N1574" s="52"/>
      <c r="O1574" s="52"/>
    </row>
    <row r="1575" spans="1:15" x14ac:dyDescent="0.2">
      <c r="A1575" s="52"/>
      <c r="B1575" s="52"/>
      <c r="C1575" s="52"/>
      <c r="D1575" s="52"/>
      <c r="E1575" s="52"/>
      <c r="F1575" s="52"/>
      <c r="G1575" s="52"/>
      <c r="H1575" s="52"/>
      <c r="I1575" s="52"/>
      <c r="J1575" s="52"/>
      <c r="K1575" s="52"/>
      <c r="L1575" s="52"/>
      <c r="M1575" s="52"/>
      <c r="N1575" s="52"/>
      <c r="O1575" s="52"/>
    </row>
    <row r="1576" spans="1:15" x14ac:dyDescent="0.2">
      <c r="A1576" s="52"/>
      <c r="B1576" s="52"/>
      <c r="C1576" s="52"/>
      <c r="D1576" s="52"/>
      <c r="E1576" s="52"/>
      <c r="F1576" s="52"/>
      <c r="G1576" s="52"/>
      <c r="H1576" s="52"/>
      <c r="I1576" s="52"/>
      <c r="J1576" s="52"/>
      <c r="K1576" s="52"/>
      <c r="L1576" s="52"/>
      <c r="M1576" s="52"/>
      <c r="N1576" s="52"/>
      <c r="O1576" s="52"/>
    </row>
    <row r="1577" spans="1:15" x14ac:dyDescent="0.2">
      <c r="A1577" s="52"/>
      <c r="B1577" s="52"/>
      <c r="C1577" s="52"/>
      <c r="D1577" s="52"/>
      <c r="E1577" s="52"/>
      <c r="F1577" s="52"/>
      <c r="G1577" s="52"/>
      <c r="H1577" s="52"/>
      <c r="I1577" s="52"/>
      <c r="J1577" s="52"/>
      <c r="K1577" s="52"/>
      <c r="L1577" s="52"/>
      <c r="M1577" s="52"/>
      <c r="N1577" s="52"/>
      <c r="O1577" s="52"/>
    </row>
    <row r="1578" spans="1:15" x14ac:dyDescent="0.2">
      <c r="A1578" s="52"/>
      <c r="B1578" s="52"/>
      <c r="C1578" s="52"/>
      <c r="D1578" s="52"/>
      <c r="E1578" s="52"/>
      <c r="F1578" s="52"/>
      <c r="G1578" s="52"/>
      <c r="H1578" s="52"/>
      <c r="I1578" s="52"/>
      <c r="J1578" s="52"/>
      <c r="K1578" s="52"/>
      <c r="L1578" s="52"/>
      <c r="M1578" s="52"/>
      <c r="N1578" s="52"/>
      <c r="O1578" s="52"/>
    </row>
    <row r="1579" spans="1:15" x14ac:dyDescent="0.2">
      <c r="A1579" s="52"/>
      <c r="B1579" s="52"/>
      <c r="C1579" s="52"/>
      <c r="D1579" s="52"/>
      <c r="E1579" s="52"/>
      <c r="F1579" s="52"/>
      <c r="G1579" s="52"/>
      <c r="H1579" s="52"/>
      <c r="I1579" s="52"/>
      <c r="J1579" s="52"/>
      <c r="K1579" s="52"/>
      <c r="L1579" s="52"/>
      <c r="M1579" s="52"/>
      <c r="N1579" s="52"/>
      <c r="O1579" s="52"/>
    </row>
    <row r="1580" spans="1:15" x14ac:dyDescent="0.2">
      <c r="A1580" s="52"/>
      <c r="B1580" s="52"/>
      <c r="C1580" s="52"/>
      <c r="D1580" s="52"/>
      <c r="E1580" s="52"/>
      <c r="F1580" s="52"/>
      <c r="G1580" s="52"/>
      <c r="H1580" s="52"/>
      <c r="I1580" s="52"/>
      <c r="J1580" s="52"/>
      <c r="K1580" s="52"/>
      <c r="L1580" s="52"/>
      <c r="M1580" s="52"/>
      <c r="N1580" s="52"/>
      <c r="O1580" s="52"/>
    </row>
    <row r="1581" spans="1:15" x14ac:dyDescent="0.2">
      <c r="A1581" s="52"/>
      <c r="B1581" s="52"/>
      <c r="C1581" s="52"/>
      <c r="D1581" s="52"/>
      <c r="E1581" s="52"/>
      <c r="F1581" s="52"/>
      <c r="G1581" s="52"/>
      <c r="H1581" s="52"/>
      <c r="I1581" s="52"/>
      <c r="J1581" s="52"/>
      <c r="K1581" s="52"/>
      <c r="L1581" s="52"/>
      <c r="M1581" s="52"/>
      <c r="N1581" s="52"/>
      <c r="O1581" s="52"/>
    </row>
    <row r="1582" spans="1:15" x14ac:dyDescent="0.2">
      <c r="A1582" s="52"/>
      <c r="B1582" s="52"/>
      <c r="C1582" s="52"/>
      <c r="D1582" s="52"/>
      <c r="E1582" s="52"/>
      <c r="F1582" s="52"/>
      <c r="G1582" s="52"/>
      <c r="H1582" s="52"/>
      <c r="I1582" s="52"/>
      <c r="J1582" s="52"/>
      <c r="K1582" s="52"/>
      <c r="L1582" s="52"/>
      <c r="M1582" s="52"/>
      <c r="N1582" s="52"/>
      <c r="O1582" s="52"/>
    </row>
    <row r="1583" spans="1:15" x14ac:dyDescent="0.2">
      <c r="A1583" s="52"/>
      <c r="B1583" s="52"/>
      <c r="C1583" s="52"/>
      <c r="D1583" s="52"/>
      <c r="E1583" s="52"/>
      <c r="F1583" s="52"/>
      <c r="G1583" s="52"/>
      <c r="H1583" s="52"/>
      <c r="I1583" s="52"/>
      <c r="J1583" s="52"/>
      <c r="K1583" s="52"/>
      <c r="L1583" s="52"/>
      <c r="M1583" s="52"/>
      <c r="N1583" s="52"/>
      <c r="O1583" s="52"/>
    </row>
    <row r="1584" spans="1:15" x14ac:dyDescent="0.2">
      <c r="A1584" s="52"/>
      <c r="B1584" s="52"/>
      <c r="C1584" s="52"/>
      <c r="D1584" s="52"/>
      <c r="E1584" s="52"/>
      <c r="F1584" s="52"/>
      <c r="G1584" s="52"/>
      <c r="H1584" s="52"/>
      <c r="I1584" s="52"/>
      <c r="J1584" s="52"/>
      <c r="K1584" s="52"/>
      <c r="L1584" s="52"/>
      <c r="M1584" s="52"/>
      <c r="N1584" s="52"/>
      <c r="O1584" s="52"/>
    </row>
    <row r="1585" spans="1:15" x14ac:dyDescent="0.2">
      <c r="A1585" s="52"/>
      <c r="B1585" s="52"/>
      <c r="C1585" s="52"/>
      <c r="D1585" s="52"/>
      <c r="E1585" s="52"/>
      <c r="F1585" s="52"/>
      <c r="G1585" s="52"/>
      <c r="H1585" s="52"/>
      <c r="I1585" s="52"/>
      <c r="J1585" s="52"/>
      <c r="K1585" s="52"/>
      <c r="L1585" s="52"/>
      <c r="M1585" s="52"/>
      <c r="N1585" s="52"/>
      <c r="O1585" s="52"/>
    </row>
    <row r="1586" spans="1:15" x14ac:dyDescent="0.2">
      <c r="A1586" s="52"/>
      <c r="B1586" s="52"/>
      <c r="C1586" s="52"/>
      <c r="D1586" s="52"/>
      <c r="E1586" s="52"/>
      <c r="F1586" s="52"/>
      <c r="G1586" s="52"/>
      <c r="H1586" s="52"/>
      <c r="I1586" s="52"/>
      <c r="J1586" s="52"/>
      <c r="K1586" s="52"/>
      <c r="L1586" s="52"/>
      <c r="M1586" s="52"/>
      <c r="N1586" s="52"/>
      <c r="O1586" s="52"/>
    </row>
    <row r="1587" spans="1:15" x14ac:dyDescent="0.2">
      <c r="A1587" s="52"/>
      <c r="B1587" s="52"/>
      <c r="C1587" s="52"/>
      <c r="D1587" s="52"/>
      <c r="E1587" s="52"/>
      <c r="F1587" s="52"/>
      <c r="G1587" s="52"/>
      <c r="H1587" s="52"/>
      <c r="I1587" s="52"/>
      <c r="J1587" s="52"/>
      <c r="K1587" s="52"/>
      <c r="L1587" s="52"/>
      <c r="M1587" s="52"/>
      <c r="N1587" s="52"/>
      <c r="O1587" s="52"/>
    </row>
    <row r="1588" spans="1:15" x14ac:dyDescent="0.2">
      <c r="A1588" s="52"/>
      <c r="B1588" s="52"/>
      <c r="C1588" s="52"/>
      <c r="D1588" s="52"/>
      <c r="E1588" s="52"/>
      <c r="F1588" s="52"/>
      <c r="G1588" s="52"/>
      <c r="H1588" s="52"/>
      <c r="I1588" s="52"/>
      <c r="J1588" s="52"/>
      <c r="K1588" s="52"/>
      <c r="L1588" s="52"/>
      <c r="M1588" s="52"/>
      <c r="N1588" s="52"/>
      <c r="O1588" s="52"/>
    </row>
    <row r="1589" spans="1:15" x14ac:dyDescent="0.2">
      <c r="A1589" s="52"/>
      <c r="B1589" s="52"/>
      <c r="C1589" s="52"/>
      <c r="D1589" s="52"/>
      <c r="E1589" s="52"/>
      <c r="F1589" s="52"/>
      <c r="G1589" s="52"/>
      <c r="H1589" s="52"/>
      <c r="I1589" s="52"/>
      <c r="J1589" s="52"/>
      <c r="K1589" s="52"/>
      <c r="L1589" s="52"/>
      <c r="M1589" s="52"/>
      <c r="N1589" s="52"/>
      <c r="O1589" s="52"/>
    </row>
    <row r="1590" spans="1:15" x14ac:dyDescent="0.2">
      <c r="A1590" s="52"/>
      <c r="B1590" s="52"/>
      <c r="C1590" s="52"/>
      <c r="D1590" s="52"/>
      <c r="E1590" s="52"/>
      <c r="F1590" s="52"/>
      <c r="G1590" s="52"/>
      <c r="H1590" s="52"/>
      <c r="I1590" s="52"/>
      <c r="J1590" s="52"/>
      <c r="K1590" s="52"/>
      <c r="L1590" s="52"/>
      <c r="M1590" s="52"/>
      <c r="N1590" s="52"/>
      <c r="O1590" s="52"/>
    </row>
    <row r="1591" spans="1:15" x14ac:dyDescent="0.2">
      <c r="A1591" s="52"/>
      <c r="B1591" s="52"/>
      <c r="C1591" s="52"/>
      <c r="D1591" s="52"/>
      <c r="E1591" s="52"/>
      <c r="F1591" s="52"/>
      <c r="G1591" s="52"/>
      <c r="H1591" s="52"/>
      <c r="I1591" s="52"/>
      <c r="J1591" s="52"/>
      <c r="K1591" s="52"/>
      <c r="L1591" s="52"/>
      <c r="M1591" s="52"/>
      <c r="N1591" s="52"/>
      <c r="O1591" s="52"/>
    </row>
    <row r="1592" spans="1:15" x14ac:dyDescent="0.2">
      <c r="A1592" s="52"/>
      <c r="B1592" s="52"/>
      <c r="C1592" s="52"/>
      <c r="D1592" s="52"/>
      <c r="E1592" s="52"/>
      <c r="F1592" s="52"/>
      <c r="G1592" s="52"/>
      <c r="H1592" s="52"/>
      <c r="I1592" s="52"/>
      <c r="J1592" s="52"/>
      <c r="K1592" s="52"/>
      <c r="L1592" s="52"/>
      <c r="M1592" s="52"/>
      <c r="N1592" s="52"/>
      <c r="O1592" s="52"/>
    </row>
    <row r="1593" spans="1:15" x14ac:dyDescent="0.2">
      <c r="A1593" s="52"/>
      <c r="B1593" s="52"/>
      <c r="C1593" s="52"/>
      <c r="D1593" s="52"/>
      <c r="E1593" s="52"/>
      <c r="F1593" s="52"/>
      <c r="G1593" s="52"/>
      <c r="H1593" s="52"/>
      <c r="I1593" s="52"/>
      <c r="J1593" s="52"/>
      <c r="K1593" s="52"/>
      <c r="L1593" s="52"/>
      <c r="M1593" s="52"/>
      <c r="N1593" s="52"/>
      <c r="O1593" s="52"/>
    </row>
    <row r="1594" spans="1:15" x14ac:dyDescent="0.2">
      <c r="A1594" s="52"/>
      <c r="B1594" s="52"/>
      <c r="C1594" s="52"/>
      <c r="D1594" s="52"/>
      <c r="E1594" s="52"/>
      <c r="F1594" s="52"/>
      <c r="G1594" s="52"/>
      <c r="H1594" s="52"/>
      <c r="I1594" s="52"/>
      <c r="J1594" s="52"/>
      <c r="K1594" s="52"/>
      <c r="L1594" s="52"/>
      <c r="M1594" s="52"/>
      <c r="N1594" s="52"/>
      <c r="O1594" s="52"/>
    </row>
    <row r="1595" spans="1:15" x14ac:dyDescent="0.2">
      <c r="A1595" s="52"/>
      <c r="B1595" s="52"/>
      <c r="C1595" s="52"/>
      <c r="D1595" s="52"/>
      <c r="E1595" s="52"/>
      <c r="F1595" s="52"/>
      <c r="G1595" s="52"/>
      <c r="H1595" s="52"/>
      <c r="I1595" s="52"/>
      <c r="J1595" s="52"/>
      <c r="K1595" s="52"/>
      <c r="L1595" s="52"/>
      <c r="M1595" s="52"/>
      <c r="N1595" s="52"/>
      <c r="O1595" s="52"/>
    </row>
    <row r="1596" spans="1:15" x14ac:dyDescent="0.2">
      <c r="A1596" s="52"/>
      <c r="B1596" s="52"/>
      <c r="C1596" s="52"/>
      <c r="D1596" s="52"/>
      <c r="E1596" s="52"/>
      <c r="F1596" s="52"/>
      <c r="G1596" s="52"/>
      <c r="H1596" s="52"/>
      <c r="I1596" s="52"/>
      <c r="J1596" s="52"/>
      <c r="K1596" s="52"/>
      <c r="L1596" s="52"/>
      <c r="M1596" s="52"/>
      <c r="N1596" s="52"/>
      <c r="O1596" s="52"/>
    </row>
    <row r="1597" spans="1:15" x14ac:dyDescent="0.2">
      <c r="A1597" s="52"/>
      <c r="B1597" s="52"/>
      <c r="C1597" s="52"/>
      <c r="D1597" s="52"/>
      <c r="E1597" s="52"/>
      <c r="F1597" s="52"/>
      <c r="G1597" s="52"/>
      <c r="H1597" s="52"/>
      <c r="I1597" s="52"/>
      <c r="J1597" s="52"/>
      <c r="K1597" s="52"/>
      <c r="L1597" s="52"/>
      <c r="M1597" s="52"/>
      <c r="N1597" s="52"/>
      <c r="O1597" s="52"/>
    </row>
    <row r="1598" spans="1:15" x14ac:dyDescent="0.2">
      <c r="A1598" s="52"/>
      <c r="B1598" s="52"/>
      <c r="C1598" s="52"/>
      <c r="D1598" s="52"/>
      <c r="E1598" s="52"/>
      <c r="F1598" s="52"/>
      <c r="G1598" s="52"/>
      <c r="H1598" s="52"/>
      <c r="I1598" s="52"/>
      <c r="J1598" s="52"/>
      <c r="K1598" s="52"/>
      <c r="L1598" s="52"/>
      <c r="M1598" s="52"/>
      <c r="N1598" s="52"/>
      <c r="O1598" s="52"/>
    </row>
    <row r="1599" spans="1:15" x14ac:dyDescent="0.2">
      <c r="A1599" s="52"/>
      <c r="B1599" s="52"/>
      <c r="C1599" s="52"/>
      <c r="D1599" s="52"/>
      <c r="E1599" s="52"/>
      <c r="F1599" s="52"/>
      <c r="G1599" s="52"/>
      <c r="H1599" s="52"/>
      <c r="I1599" s="52"/>
      <c r="J1599" s="52"/>
      <c r="K1599" s="52"/>
      <c r="L1599" s="52"/>
      <c r="M1599" s="52"/>
      <c r="N1599" s="52"/>
      <c r="O1599" s="52"/>
    </row>
    <row r="1600" spans="1:15" x14ac:dyDescent="0.2">
      <c r="A1600" s="52"/>
      <c r="B1600" s="52"/>
      <c r="C1600" s="52"/>
      <c r="D1600" s="52"/>
      <c r="E1600" s="52"/>
      <c r="F1600" s="52"/>
      <c r="G1600" s="52"/>
      <c r="H1600" s="52"/>
      <c r="I1600" s="52"/>
      <c r="J1600" s="52"/>
      <c r="K1600" s="52"/>
      <c r="L1600" s="52"/>
      <c r="M1600" s="52"/>
      <c r="N1600" s="52"/>
      <c r="O1600" s="52"/>
    </row>
    <row r="1601" spans="1:15" x14ac:dyDescent="0.2">
      <c r="A1601" s="52"/>
      <c r="B1601" s="52"/>
      <c r="C1601" s="52"/>
      <c r="D1601" s="52"/>
      <c r="E1601" s="52"/>
      <c r="F1601" s="52"/>
      <c r="G1601" s="52"/>
      <c r="H1601" s="52"/>
      <c r="I1601" s="52"/>
      <c r="J1601" s="52"/>
      <c r="K1601" s="52"/>
      <c r="L1601" s="52"/>
      <c r="M1601" s="52"/>
      <c r="N1601" s="52"/>
      <c r="O1601" s="52"/>
    </row>
    <row r="1602" spans="1:15" x14ac:dyDescent="0.2">
      <c r="A1602" s="52"/>
      <c r="B1602" s="52"/>
      <c r="C1602" s="52"/>
      <c r="D1602" s="52"/>
      <c r="E1602" s="52"/>
      <c r="F1602" s="52"/>
      <c r="G1602" s="52"/>
      <c r="H1602" s="52"/>
      <c r="I1602" s="52"/>
      <c r="J1602" s="52"/>
      <c r="K1602" s="52"/>
      <c r="L1602" s="52"/>
      <c r="M1602" s="52"/>
      <c r="N1602" s="52"/>
      <c r="O1602" s="52"/>
    </row>
    <row r="1603" spans="1:15" x14ac:dyDescent="0.2">
      <c r="A1603" s="52"/>
      <c r="B1603" s="52"/>
      <c r="C1603" s="52"/>
      <c r="D1603" s="52"/>
      <c r="E1603" s="52"/>
      <c r="F1603" s="52"/>
      <c r="G1603" s="52"/>
      <c r="H1603" s="52"/>
      <c r="I1603" s="52"/>
      <c r="J1603" s="52"/>
      <c r="K1603" s="52"/>
      <c r="L1603" s="52"/>
      <c r="M1603" s="52"/>
      <c r="N1603" s="52"/>
      <c r="O1603" s="52"/>
    </row>
    <row r="1604" spans="1:15" x14ac:dyDescent="0.2">
      <c r="A1604" s="52"/>
      <c r="B1604" s="52"/>
      <c r="C1604" s="52"/>
      <c r="D1604" s="52"/>
      <c r="E1604" s="52"/>
      <c r="F1604" s="52"/>
      <c r="G1604" s="52"/>
      <c r="H1604" s="52"/>
      <c r="I1604" s="52"/>
      <c r="J1604" s="52"/>
      <c r="K1604" s="52"/>
      <c r="L1604" s="52"/>
      <c r="M1604" s="52"/>
      <c r="N1604" s="52"/>
      <c r="O1604" s="52"/>
    </row>
    <row r="1605" spans="1:15" x14ac:dyDescent="0.2">
      <c r="A1605" s="52"/>
      <c r="B1605" s="52"/>
      <c r="C1605" s="52"/>
      <c r="D1605" s="52"/>
      <c r="E1605" s="52"/>
      <c r="F1605" s="52"/>
      <c r="G1605" s="52"/>
      <c r="H1605" s="52"/>
      <c r="I1605" s="52"/>
      <c r="J1605" s="52"/>
      <c r="K1605" s="52"/>
      <c r="L1605" s="52"/>
      <c r="M1605" s="52"/>
      <c r="N1605" s="52"/>
      <c r="O1605" s="52"/>
    </row>
    <row r="1606" spans="1:15" x14ac:dyDescent="0.2">
      <c r="A1606" s="52"/>
      <c r="B1606" s="52"/>
      <c r="C1606" s="52"/>
      <c r="D1606" s="52"/>
      <c r="E1606" s="52"/>
      <c r="F1606" s="52"/>
      <c r="G1606" s="52"/>
      <c r="H1606" s="52"/>
      <c r="I1606" s="52"/>
      <c r="J1606" s="52"/>
      <c r="K1606" s="52"/>
      <c r="L1606" s="52"/>
      <c r="M1606" s="52"/>
      <c r="N1606" s="52"/>
      <c r="O1606" s="52"/>
    </row>
    <row r="1607" spans="1:15" x14ac:dyDescent="0.2">
      <c r="A1607" s="52"/>
      <c r="B1607" s="52"/>
      <c r="C1607" s="52"/>
      <c r="D1607" s="52"/>
      <c r="E1607" s="52"/>
      <c r="F1607" s="52"/>
      <c r="G1607" s="52"/>
      <c r="H1607" s="52"/>
      <c r="I1607" s="52"/>
      <c r="J1607" s="52"/>
      <c r="K1607" s="52"/>
      <c r="L1607" s="52"/>
      <c r="M1607" s="52"/>
      <c r="N1607" s="52"/>
      <c r="O1607" s="52"/>
    </row>
    <row r="1608" spans="1:15" x14ac:dyDescent="0.2">
      <c r="A1608" s="52"/>
      <c r="B1608" s="52"/>
      <c r="C1608" s="52"/>
      <c r="D1608" s="52"/>
      <c r="E1608" s="52"/>
      <c r="F1608" s="52"/>
      <c r="G1608" s="52"/>
      <c r="H1608" s="52"/>
      <c r="I1608" s="52"/>
      <c r="J1608" s="52"/>
      <c r="K1608" s="52"/>
      <c r="L1608" s="52"/>
      <c r="M1608" s="52"/>
      <c r="N1608" s="52"/>
      <c r="O1608" s="52"/>
    </row>
    <row r="1609" spans="1:15" x14ac:dyDescent="0.2">
      <c r="A1609" s="52"/>
      <c r="B1609" s="52"/>
      <c r="C1609" s="52"/>
      <c r="D1609" s="52"/>
      <c r="E1609" s="52"/>
      <c r="F1609" s="52"/>
      <c r="G1609" s="52"/>
      <c r="H1609" s="52"/>
      <c r="I1609" s="52"/>
      <c r="J1609" s="52"/>
      <c r="K1609" s="52"/>
      <c r="L1609" s="52"/>
      <c r="M1609" s="52"/>
      <c r="N1609" s="52"/>
      <c r="O1609" s="52"/>
    </row>
    <row r="1610" spans="1:15" x14ac:dyDescent="0.2">
      <c r="A1610" s="52"/>
      <c r="B1610" s="52"/>
      <c r="C1610" s="52"/>
      <c r="D1610" s="52"/>
      <c r="E1610" s="52"/>
      <c r="F1610" s="52"/>
      <c r="G1610" s="52"/>
      <c r="H1610" s="52"/>
      <c r="I1610" s="52"/>
      <c r="J1610" s="52"/>
      <c r="K1610" s="52"/>
      <c r="L1610" s="52"/>
      <c r="M1610" s="52"/>
      <c r="N1610" s="52"/>
      <c r="O1610" s="52"/>
    </row>
    <row r="1611" spans="1:15" x14ac:dyDescent="0.2">
      <c r="A1611" s="52"/>
      <c r="B1611" s="52"/>
      <c r="C1611" s="52"/>
      <c r="D1611" s="52"/>
      <c r="E1611" s="52"/>
      <c r="F1611" s="52"/>
      <c r="G1611" s="52"/>
      <c r="H1611" s="52"/>
      <c r="I1611" s="52"/>
      <c r="J1611" s="52"/>
      <c r="K1611" s="52"/>
      <c r="L1611" s="52"/>
      <c r="M1611" s="52"/>
      <c r="N1611" s="52"/>
      <c r="O1611" s="52"/>
    </row>
    <row r="1612" spans="1:15" x14ac:dyDescent="0.2">
      <c r="A1612" s="52"/>
      <c r="B1612" s="52"/>
      <c r="C1612" s="52"/>
      <c r="D1612" s="52"/>
      <c r="E1612" s="52"/>
      <c r="F1612" s="52"/>
      <c r="G1612" s="52"/>
      <c r="H1612" s="52"/>
      <c r="I1612" s="52"/>
      <c r="J1612" s="52"/>
      <c r="K1612" s="52"/>
      <c r="L1612" s="52"/>
      <c r="M1612" s="52"/>
      <c r="N1612" s="52"/>
      <c r="O1612" s="52"/>
    </row>
    <row r="1613" spans="1:15" x14ac:dyDescent="0.2">
      <c r="A1613" s="52"/>
      <c r="B1613" s="52"/>
      <c r="C1613" s="52"/>
      <c r="D1613" s="52"/>
      <c r="E1613" s="52"/>
      <c r="F1613" s="52"/>
      <c r="G1613" s="52"/>
      <c r="H1613" s="52"/>
      <c r="I1613" s="52"/>
      <c r="J1613" s="52"/>
      <c r="K1613" s="52"/>
      <c r="L1613" s="52"/>
      <c r="M1613" s="52"/>
      <c r="N1613" s="52"/>
      <c r="O1613" s="52"/>
    </row>
    <row r="1614" spans="1:15" x14ac:dyDescent="0.2">
      <c r="A1614" s="52"/>
      <c r="B1614" s="52"/>
      <c r="C1614" s="52"/>
      <c r="D1614" s="52"/>
      <c r="E1614" s="52"/>
      <c r="F1614" s="52"/>
      <c r="G1614" s="52"/>
      <c r="H1614" s="52"/>
      <c r="I1614" s="52"/>
      <c r="J1614" s="52"/>
      <c r="K1614" s="52"/>
      <c r="L1614" s="52"/>
      <c r="M1614" s="52"/>
      <c r="N1614" s="52"/>
      <c r="O1614" s="52"/>
    </row>
    <row r="1615" spans="1:15" x14ac:dyDescent="0.2">
      <c r="A1615" s="52"/>
      <c r="B1615" s="52"/>
      <c r="C1615" s="52"/>
      <c r="D1615" s="52"/>
      <c r="E1615" s="52"/>
      <c r="F1615" s="52"/>
      <c r="G1615" s="52"/>
      <c r="H1615" s="52"/>
      <c r="I1615" s="52"/>
      <c r="J1615" s="52"/>
      <c r="K1615" s="52"/>
      <c r="L1615" s="52"/>
      <c r="M1615" s="52"/>
      <c r="N1615" s="52"/>
      <c r="O1615" s="52"/>
    </row>
    <row r="1616" spans="1:15" x14ac:dyDescent="0.2">
      <c r="A1616" s="52"/>
      <c r="B1616" s="52"/>
      <c r="C1616" s="52"/>
      <c r="D1616" s="52"/>
      <c r="E1616" s="52"/>
      <c r="F1616" s="52"/>
      <c r="G1616" s="52"/>
      <c r="H1616" s="52"/>
      <c r="I1616" s="52"/>
      <c r="J1616" s="52"/>
      <c r="K1616" s="52"/>
      <c r="L1616" s="52"/>
      <c r="M1616" s="52"/>
      <c r="N1616" s="52"/>
      <c r="O1616" s="52"/>
    </row>
    <row r="1617" spans="1:15" x14ac:dyDescent="0.2">
      <c r="A1617" s="52"/>
      <c r="B1617" s="52"/>
      <c r="C1617" s="52"/>
      <c r="D1617" s="52"/>
      <c r="E1617" s="52"/>
      <c r="F1617" s="52"/>
      <c r="G1617" s="52"/>
      <c r="H1617" s="52"/>
      <c r="I1617" s="52"/>
      <c r="J1617" s="52"/>
      <c r="K1617" s="52"/>
      <c r="L1617" s="52"/>
      <c r="M1617" s="52"/>
      <c r="N1617" s="52"/>
      <c r="O1617" s="52"/>
    </row>
    <row r="1618" spans="1:15" x14ac:dyDescent="0.2">
      <c r="A1618" s="52"/>
      <c r="B1618" s="52"/>
      <c r="C1618" s="52"/>
      <c r="D1618" s="52"/>
      <c r="E1618" s="52"/>
      <c r="F1618" s="52"/>
      <c r="G1618" s="52"/>
      <c r="H1618" s="52"/>
      <c r="I1618" s="52"/>
      <c r="J1618" s="52"/>
      <c r="K1618" s="52"/>
      <c r="L1618" s="52"/>
      <c r="M1618" s="52"/>
      <c r="N1618" s="52"/>
      <c r="O1618" s="52"/>
    </row>
    <row r="1619" spans="1:15" x14ac:dyDescent="0.2">
      <c r="A1619" s="52"/>
      <c r="B1619" s="52"/>
      <c r="C1619" s="52"/>
      <c r="D1619" s="52"/>
      <c r="E1619" s="52"/>
      <c r="F1619" s="52"/>
      <c r="G1619" s="52"/>
      <c r="H1619" s="52"/>
      <c r="I1619" s="52"/>
      <c r="J1619" s="52"/>
      <c r="K1619" s="52"/>
      <c r="L1619" s="52"/>
      <c r="M1619" s="52"/>
      <c r="N1619" s="52"/>
      <c r="O1619" s="52"/>
    </row>
    <row r="1620" spans="1:15" x14ac:dyDescent="0.2">
      <c r="A1620" s="52"/>
      <c r="B1620" s="52"/>
      <c r="C1620" s="52"/>
      <c r="D1620" s="52"/>
      <c r="E1620" s="52"/>
      <c r="F1620" s="52"/>
      <c r="G1620" s="52"/>
      <c r="H1620" s="52"/>
      <c r="I1620" s="52"/>
      <c r="J1620" s="52"/>
      <c r="K1620" s="52"/>
      <c r="L1620" s="52"/>
      <c r="M1620" s="52"/>
      <c r="N1620" s="52"/>
      <c r="O1620" s="52"/>
    </row>
    <row r="1621" spans="1:15" x14ac:dyDescent="0.2">
      <c r="A1621" s="52"/>
      <c r="B1621" s="52"/>
      <c r="C1621" s="52"/>
      <c r="D1621" s="52"/>
      <c r="E1621" s="52"/>
      <c r="F1621" s="52"/>
      <c r="G1621" s="52"/>
      <c r="H1621" s="52"/>
      <c r="I1621" s="52"/>
      <c r="J1621" s="52"/>
      <c r="K1621" s="52"/>
      <c r="L1621" s="52"/>
      <c r="M1621" s="52"/>
      <c r="N1621" s="52"/>
      <c r="O1621" s="52"/>
    </row>
    <row r="1622" spans="1:15" x14ac:dyDescent="0.2">
      <c r="A1622" s="52"/>
      <c r="B1622" s="52"/>
      <c r="C1622" s="52"/>
      <c r="D1622" s="52"/>
      <c r="E1622" s="52"/>
      <c r="F1622" s="52"/>
      <c r="G1622" s="52"/>
      <c r="H1622" s="52"/>
      <c r="I1622" s="52"/>
      <c r="J1622" s="52"/>
      <c r="K1622" s="52"/>
      <c r="L1622" s="52"/>
      <c r="M1622" s="52"/>
      <c r="N1622" s="52"/>
      <c r="O1622" s="52"/>
    </row>
    <row r="1623" spans="1:15" x14ac:dyDescent="0.2">
      <c r="A1623" s="52"/>
      <c r="B1623" s="52"/>
      <c r="C1623" s="52"/>
      <c r="D1623" s="52"/>
      <c r="E1623" s="52"/>
      <c r="F1623" s="52"/>
      <c r="G1623" s="52"/>
      <c r="H1623" s="52"/>
      <c r="I1623" s="52"/>
      <c r="J1623" s="52"/>
      <c r="K1623" s="52"/>
      <c r="L1623" s="52"/>
      <c r="M1623" s="52"/>
      <c r="N1623" s="52"/>
      <c r="O1623" s="52"/>
    </row>
    <row r="1624" spans="1:15" x14ac:dyDescent="0.2">
      <c r="A1624" s="52"/>
      <c r="B1624" s="52"/>
      <c r="C1624" s="52"/>
      <c r="D1624" s="52"/>
      <c r="E1624" s="52"/>
      <c r="F1624" s="52"/>
      <c r="G1624" s="52"/>
      <c r="H1624" s="52"/>
      <c r="I1624" s="52"/>
      <c r="J1624" s="52"/>
      <c r="K1624" s="52"/>
      <c r="L1624" s="52"/>
      <c r="M1624" s="52"/>
      <c r="N1624" s="52"/>
      <c r="O1624" s="52"/>
    </row>
    <row r="1625" spans="1:15" x14ac:dyDescent="0.2">
      <c r="A1625" s="52"/>
      <c r="B1625" s="52"/>
      <c r="C1625" s="52"/>
      <c r="D1625" s="52"/>
      <c r="E1625" s="52"/>
      <c r="F1625" s="52"/>
      <c r="G1625" s="52"/>
      <c r="H1625" s="52"/>
      <c r="I1625" s="52"/>
      <c r="J1625" s="52"/>
      <c r="K1625" s="52"/>
      <c r="L1625" s="52"/>
      <c r="M1625" s="52"/>
      <c r="N1625" s="52"/>
      <c r="O1625" s="52"/>
    </row>
    <row r="1626" spans="1:15" x14ac:dyDescent="0.2">
      <c r="A1626" s="52"/>
      <c r="B1626" s="52"/>
      <c r="C1626" s="52"/>
      <c r="D1626" s="52"/>
      <c r="E1626" s="52"/>
      <c r="F1626" s="52"/>
      <c r="G1626" s="52"/>
      <c r="H1626" s="52"/>
      <c r="I1626" s="52"/>
      <c r="J1626" s="52"/>
      <c r="K1626" s="52"/>
      <c r="L1626" s="52"/>
      <c r="M1626" s="52"/>
      <c r="N1626" s="52"/>
      <c r="O1626" s="52"/>
    </row>
    <row r="1627" spans="1:15" x14ac:dyDescent="0.2">
      <c r="A1627" s="52"/>
      <c r="B1627" s="52"/>
      <c r="C1627" s="52"/>
      <c r="D1627" s="52"/>
      <c r="E1627" s="52"/>
      <c r="F1627" s="52"/>
      <c r="G1627" s="52"/>
      <c r="H1627" s="52"/>
      <c r="I1627" s="52"/>
      <c r="J1627" s="52"/>
      <c r="K1627" s="52"/>
      <c r="L1627" s="52"/>
      <c r="M1627" s="52"/>
      <c r="N1627" s="52"/>
      <c r="O1627" s="52"/>
    </row>
    <row r="1628" spans="1:15" x14ac:dyDescent="0.2">
      <c r="A1628" s="52"/>
      <c r="B1628" s="52"/>
      <c r="C1628" s="52"/>
      <c r="D1628" s="52"/>
      <c r="E1628" s="52"/>
      <c r="F1628" s="52"/>
      <c r="G1628" s="52"/>
      <c r="H1628" s="52"/>
      <c r="I1628" s="52"/>
      <c r="J1628" s="52"/>
      <c r="K1628" s="52"/>
      <c r="L1628" s="52"/>
      <c r="M1628" s="52"/>
      <c r="N1628" s="52"/>
      <c r="O1628" s="52"/>
    </row>
    <row r="1629" spans="1:15" x14ac:dyDescent="0.2">
      <c r="A1629" s="52"/>
      <c r="B1629" s="52"/>
      <c r="C1629" s="52"/>
      <c r="D1629" s="52"/>
      <c r="E1629" s="52"/>
      <c r="F1629" s="52"/>
      <c r="G1629" s="52"/>
      <c r="H1629" s="52"/>
      <c r="I1629" s="52"/>
      <c r="J1629" s="52"/>
      <c r="K1629" s="52"/>
      <c r="L1629" s="52"/>
      <c r="M1629" s="52"/>
      <c r="N1629" s="52"/>
      <c r="O1629" s="52"/>
    </row>
    <row r="1630" spans="1:15" x14ac:dyDescent="0.2">
      <c r="A1630" s="52"/>
      <c r="B1630" s="52"/>
      <c r="C1630" s="52"/>
      <c r="D1630" s="52"/>
      <c r="E1630" s="52"/>
      <c r="F1630" s="52"/>
      <c r="G1630" s="52"/>
      <c r="H1630" s="52"/>
      <c r="I1630" s="52"/>
      <c r="J1630" s="52"/>
      <c r="K1630" s="52"/>
      <c r="L1630" s="52"/>
      <c r="M1630" s="52"/>
      <c r="N1630" s="52"/>
      <c r="O1630" s="52"/>
    </row>
    <row r="1631" spans="1:15" x14ac:dyDescent="0.2">
      <c r="A1631" s="52"/>
      <c r="B1631" s="52"/>
      <c r="C1631" s="52"/>
      <c r="D1631" s="52"/>
      <c r="E1631" s="52"/>
      <c r="F1631" s="52"/>
      <c r="G1631" s="52"/>
      <c r="H1631" s="52"/>
      <c r="I1631" s="52"/>
      <c r="J1631" s="52"/>
      <c r="K1631" s="52"/>
      <c r="L1631" s="52"/>
      <c r="M1631" s="52"/>
      <c r="N1631" s="52"/>
      <c r="O1631" s="52"/>
    </row>
    <row r="1632" spans="1:15" x14ac:dyDescent="0.2">
      <c r="A1632" s="52"/>
      <c r="B1632" s="52"/>
      <c r="C1632" s="52"/>
      <c r="D1632" s="52"/>
      <c r="E1632" s="52"/>
      <c r="F1632" s="52"/>
      <c r="G1632" s="52"/>
      <c r="H1632" s="52"/>
      <c r="I1632" s="52"/>
      <c r="J1632" s="52"/>
      <c r="K1632" s="52"/>
      <c r="L1632" s="52"/>
      <c r="M1632" s="52"/>
      <c r="N1632" s="52"/>
      <c r="O1632" s="52"/>
    </row>
    <row r="1633" spans="1:15" x14ac:dyDescent="0.2">
      <c r="A1633" s="52"/>
      <c r="B1633" s="52"/>
      <c r="C1633" s="52"/>
      <c r="D1633" s="52"/>
      <c r="E1633" s="52"/>
      <c r="F1633" s="52"/>
      <c r="G1633" s="52"/>
      <c r="H1633" s="52"/>
      <c r="I1633" s="52"/>
      <c r="J1633" s="52"/>
      <c r="K1633" s="52"/>
      <c r="L1633" s="52"/>
      <c r="M1633" s="52"/>
      <c r="N1633" s="52"/>
      <c r="O1633" s="52"/>
    </row>
    <row r="1634" spans="1:15" x14ac:dyDescent="0.2">
      <c r="A1634" s="52"/>
      <c r="B1634" s="52"/>
      <c r="C1634" s="52"/>
      <c r="D1634" s="52"/>
      <c r="E1634" s="52"/>
      <c r="F1634" s="52"/>
      <c r="G1634" s="52"/>
      <c r="H1634" s="52"/>
      <c r="I1634" s="52"/>
      <c r="J1634" s="52"/>
      <c r="K1634" s="52"/>
      <c r="L1634" s="52"/>
      <c r="M1634" s="52"/>
      <c r="N1634" s="52"/>
      <c r="O1634" s="52"/>
    </row>
    <row r="1635" spans="1:15" x14ac:dyDescent="0.2">
      <c r="A1635" s="52"/>
      <c r="B1635" s="52"/>
      <c r="C1635" s="52"/>
      <c r="D1635" s="52"/>
      <c r="E1635" s="52"/>
      <c r="F1635" s="52"/>
      <c r="G1635" s="52"/>
      <c r="H1635" s="52"/>
      <c r="I1635" s="52"/>
      <c r="J1635" s="52"/>
      <c r="K1635" s="52"/>
      <c r="L1635" s="52"/>
      <c r="M1635" s="52"/>
      <c r="N1635" s="52"/>
      <c r="O1635" s="52"/>
    </row>
    <row r="1636" spans="1:15" x14ac:dyDescent="0.2">
      <c r="A1636" s="52"/>
      <c r="B1636" s="52"/>
      <c r="C1636" s="52"/>
      <c r="D1636" s="52"/>
      <c r="E1636" s="52"/>
      <c r="F1636" s="52"/>
      <c r="G1636" s="52"/>
      <c r="H1636" s="52"/>
      <c r="I1636" s="52"/>
      <c r="J1636" s="52"/>
      <c r="K1636" s="52"/>
      <c r="L1636" s="52"/>
      <c r="M1636" s="52"/>
      <c r="N1636" s="52"/>
      <c r="O1636" s="52"/>
    </row>
    <row r="1637" spans="1:15" x14ac:dyDescent="0.2">
      <c r="A1637" s="52"/>
      <c r="B1637" s="52"/>
      <c r="C1637" s="52"/>
      <c r="D1637" s="52"/>
      <c r="E1637" s="52"/>
      <c r="F1637" s="52"/>
      <c r="G1637" s="52"/>
      <c r="H1637" s="52"/>
      <c r="I1637" s="52"/>
      <c r="J1637" s="52"/>
      <c r="K1637" s="52"/>
      <c r="L1637" s="52"/>
      <c r="M1637" s="52"/>
      <c r="N1637" s="52"/>
      <c r="O1637" s="52"/>
    </row>
    <row r="1638" spans="1:15" x14ac:dyDescent="0.2">
      <c r="A1638" s="52"/>
      <c r="B1638" s="52"/>
      <c r="C1638" s="52"/>
      <c r="D1638" s="52"/>
      <c r="E1638" s="52"/>
      <c r="F1638" s="52"/>
      <c r="G1638" s="52"/>
      <c r="H1638" s="52"/>
      <c r="I1638" s="52"/>
      <c r="J1638" s="52"/>
      <c r="K1638" s="52"/>
      <c r="L1638" s="52"/>
      <c r="M1638" s="52"/>
      <c r="N1638" s="52"/>
      <c r="O1638" s="52"/>
    </row>
    <row r="1639" spans="1:15" x14ac:dyDescent="0.2">
      <c r="A1639" s="52"/>
      <c r="B1639" s="52"/>
      <c r="C1639" s="52"/>
      <c r="D1639" s="52"/>
      <c r="E1639" s="52"/>
      <c r="F1639" s="52"/>
      <c r="G1639" s="52"/>
      <c r="H1639" s="52"/>
      <c r="I1639" s="52"/>
      <c r="J1639" s="52"/>
      <c r="K1639" s="52"/>
      <c r="L1639" s="52"/>
      <c r="M1639" s="52"/>
      <c r="N1639" s="52"/>
      <c r="O1639" s="52"/>
    </row>
    <row r="1640" spans="1:15" x14ac:dyDescent="0.2">
      <c r="A1640" s="52"/>
      <c r="B1640" s="52"/>
      <c r="C1640" s="52"/>
      <c r="D1640" s="52"/>
      <c r="E1640" s="52"/>
      <c r="F1640" s="52"/>
      <c r="G1640" s="52"/>
      <c r="H1640" s="52"/>
      <c r="I1640" s="52"/>
      <c r="J1640" s="52"/>
      <c r="K1640" s="52"/>
      <c r="L1640" s="52"/>
      <c r="M1640" s="52"/>
      <c r="N1640" s="52"/>
      <c r="O1640" s="52"/>
    </row>
    <row r="1641" spans="1:15" x14ac:dyDescent="0.2">
      <c r="A1641" s="52"/>
      <c r="B1641" s="52"/>
      <c r="C1641" s="52"/>
      <c r="D1641" s="52"/>
      <c r="E1641" s="52"/>
      <c r="F1641" s="52"/>
      <c r="G1641" s="52"/>
      <c r="H1641" s="52"/>
      <c r="I1641" s="52"/>
      <c r="J1641" s="52"/>
      <c r="K1641" s="52"/>
      <c r="L1641" s="52"/>
      <c r="M1641" s="52"/>
      <c r="N1641" s="52"/>
      <c r="O1641" s="52"/>
    </row>
    <row r="1642" spans="1:15" x14ac:dyDescent="0.2">
      <c r="A1642" s="52"/>
      <c r="B1642" s="52"/>
      <c r="C1642" s="52"/>
      <c r="D1642" s="52"/>
      <c r="E1642" s="52"/>
      <c r="F1642" s="52"/>
      <c r="G1642" s="52"/>
      <c r="H1642" s="52"/>
      <c r="I1642" s="52"/>
      <c r="J1642" s="52"/>
      <c r="K1642" s="52"/>
      <c r="L1642" s="52"/>
      <c r="M1642" s="52"/>
      <c r="N1642" s="52"/>
      <c r="O1642" s="52"/>
    </row>
    <row r="1643" spans="1:15" x14ac:dyDescent="0.2">
      <c r="A1643" s="52"/>
      <c r="B1643" s="52"/>
      <c r="C1643" s="52"/>
      <c r="D1643" s="52"/>
      <c r="E1643" s="52"/>
      <c r="F1643" s="52"/>
      <c r="G1643" s="52"/>
      <c r="H1643" s="52"/>
      <c r="I1643" s="52"/>
      <c r="J1643" s="52"/>
      <c r="K1643" s="52"/>
      <c r="L1643" s="52"/>
      <c r="M1643" s="52"/>
      <c r="N1643" s="52"/>
      <c r="O1643" s="52"/>
    </row>
    <row r="1644" spans="1:15" x14ac:dyDescent="0.2">
      <c r="A1644" s="52"/>
      <c r="B1644" s="52"/>
      <c r="C1644" s="52"/>
      <c r="D1644" s="52"/>
      <c r="E1644" s="52"/>
      <c r="F1644" s="52"/>
      <c r="G1644" s="52"/>
      <c r="H1644" s="52"/>
      <c r="I1644" s="52"/>
      <c r="J1644" s="52"/>
      <c r="K1644" s="52"/>
      <c r="L1644" s="52"/>
      <c r="M1644" s="52"/>
      <c r="N1644" s="52"/>
      <c r="O1644" s="52"/>
    </row>
    <row r="1645" spans="1:15" x14ac:dyDescent="0.2">
      <c r="A1645" s="52"/>
      <c r="B1645" s="52"/>
      <c r="C1645" s="52"/>
      <c r="D1645" s="52"/>
      <c r="E1645" s="52"/>
      <c r="F1645" s="52"/>
      <c r="G1645" s="52"/>
      <c r="H1645" s="52"/>
      <c r="I1645" s="52"/>
      <c r="J1645" s="52"/>
      <c r="K1645" s="52"/>
      <c r="L1645" s="52"/>
      <c r="M1645" s="52"/>
      <c r="N1645" s="52"/>
      <c r="O1645" s="52"/>
    </row>
    <row r="1646" spans="1:15" x14ac:dyDescent="0.2">
      <c r="A1646" s="52"/>
      <c r="B1646" s="52"/>
      <c r="C1646" s="52"/>
      <c r="D1646" s="52"/>
      <c r="E1646" s="52"/>
      <c r="F1646" s="52"/>
      <c r="G1646" s="52"/>
      <c r="H1646" s="52"/>
      <c r="I1646" s="52"/>
      <c r="J1646" s="52"/>
      <c r="K1646" s="52"/>
      <c r="L1646" s="52"/>
      <c r="M1646" s="52"/>
      <c r="N1646" s="52"/>
      <c r="O1646" s="52"/>
    </row>
    <row r="1647" spans="1:15" x14ac:dyDescent="0.2">
      <c r="A1647" s="52"/>
      <c r="B1647" s="52"/>
      <c r="C1647" s="52"/>
      <c r="D1647" s="52"/>
      <c r="E1647" s="52"/>
      <c r="F1647" s="52"/>
      <c r="G1647" s="52"/>
      <c r="H1647" s="52"/>
      <c r="I1647" s="52"/>
      <c r="J1647" s="52"/>
      <c r="K1647" s="52"/>
      <c r="L1647" s="52"/>
      <c r="M1647" s="52"/>
      <c r="N1647" s="52"/>
      <c r="O1647" s="52"/>
    </row>
    <row r="1648" spans="1:15" x14ac:dyDescent="0.2">
      <c r="A1648" s="52"/>
      <c r="B1648" s="52"/>
      <c r="C1648" s="52"/>
      <c r="D1648" s="52"/>
      <c r="E1648" s="52"/>
      <c r="F1648" s="52"/>
      <c r="G1648" s="52"/>
      <c r="H1648" s="52"/>
      <c r="I1648" s="52"/>
      <c r="J1648" s="52"/>
      <c r="K1648" s="52"/>
      <c r="L1648" s="52"/>
      <c r="M1648" s="52"/>
      <c r="N1648" s="52"/>
      <c r="O1648" s="52"/>
    </row>
    <row r="1649" spans="1:15" x14ac:dyDescent="0.2">
      <c r="A1649" s="52"/>
      <c r="B1649" s="52"/>
      <c r="C1649" s="52"/>
      <c r="D1649" s="52"/>
      <c r="E1649" s="52"/>
      <c r="F1649" s="52"/>
      <c r="G1649" s="52"/>
      <c r="H1649" s="52"/>
      <c r="I1649" s="52"/>
      <c r="J1649" s="52"/>
      <c r="K1649" s="52"/>
      <c r="L1649" s="52"/>
      <c r="M1649" s="52"/>
      <c r="N1649" s="52"/>
      <c r="O1649" s="52"/>
    </row>
    <row r="1650" spans="1:15" x14ac:dyDescent="0.2">
      <c r="A1650" s="52"/>
      <c r="B1650" s="52"/>
      <c r="C1650" s="52"/>
      <c r="D1650" s="52"/>
      <c r="E1650" s="52"/>
      <c r="F1650" s="52"/>
      <c r="G1650" s="52"/>
      <c r="H1650" s="52"/>
      <c r="I1650" s="52"/>
      <c r="J1650" s="52"/>
      <c r="K1650" s="52"/>
      <c r="L1650" s="52"/>
      <c r="M1650" s="52"/>
      <c r="N1650" s="52"/>
      <c r="O1650" s="52"/>
    </row>
    <row r="1651" spans="1:15" x14ac:dyDescent="0.2">
      <c r="A1651" s="52"/>
      <c r="B1651" s="52"/>
      <c r="C1651" s="52"/>
      <c r="D1651" s="52"/>
      <c r="E1651" s="52"/>
      <c r="F1651" s="52"/>
      <c r="G1651" s="52"/>
      <c r="H1651" s="52"/>
      <c r="I1651" s="52"/>
      <c r="J1651" s="52"/>
      <c r="K1651" s="52"/>
      <c r="L1651" s="52"/>
      <c r="M1651" s="52"/>
      <c r="N1651" s="52"/>
      <c r="O1651" s="52"/>
    </row>
    <row r="1652" spans="1:15" x14ac:dyDescent="0.2">
      <c r="A1652" s="52"/>
      <c r="B1652" s="52"/>
      <c r="C1652" s="52"/>
      <c r="D1652" s="52"/>
      <c r="E1652" s="52"/>
      <c r="F1652" s="52"/>
      <c r="G1652" s="52"/>
      <c r="H1652" s="52"/>
      <c r="I1652" s="52"/>
      <c r="J1652" s="52"/>
      <c r="K1652" s="52"/>
      <c r="L1652" s="52"/>
      <c r="M1652" s="52"/>
      <c r="N1652" s="52"/>
      <c r="O1652" s="52"/>
    </row>
    <row r="1653" spans="1:15" x14ac:dyDescent="0.2">
      <c r="A1653" s="52"/>
      <c r="B1653" s="52"/>
      <c r="C1653" s="52"/>
      <c r="D1653" s="52"/>
      <c r="E1653" s="52"/>
      <c r="F1653" s="52"/>
      <c r="G1653" s="52"/>
      <c r="H1653" s="52"/>
      <c r="I1653" s="52"/>
      <c r="J1653" s="52"/>
      <c r="K1653" s="52"/>
      <c r="L1653" s="52"/>
      <c r="M1653" s="52"/>
      <c r="N1653" s="52"/>
      <c r="O1653" s="52"/>
    </row>
    <row r="1654" spans="1:15" x14ac:dyDescent="0.2">
      <c r="A1654" s="52"/>
      <c r="B1654" s="52"/>
      <c r="C1654" s="52"/>
      <c r="D1654" s="52"/>
      <c r="E1654" s="52"/>
      <c r="F1654" s="52"/>
      <c r="G1654" s="52"/>
      <c r="H1654" s="52"/>
      <c r="I1654" s="52"/>
      <c r="J1654" s="52"/>
      <c r="K1654" s="52"/>
      <c r="L1654" s="52"/>
      <c r="M1654" s="52"/>
      <c r="N1654" s="52"/>
      <c r="O1654" s="52"/>
    </row>
    <row r="1655" spans="1:15" x14ac:dyDescent="0.2">
      <c r="A1655" s="52"/>
      <c r="B1655" s="52"/>
      <c r="C1655" s="52"/>
      <c r="D1655" s="52"/>
      <c r="E1655" s="52"/>
      <c r="F1655" s="52"/>
      <c r="G1655" s="52"/>
      <c r="H1655" s="52"/>
      <c r="I1655" s="52"/>
      <c r="J1655" s="52"/>
      <c r="K1655" s="52"/>
      <c r="L1655" s="52"/>
      <c r="M1655" s="52"/>
      <c r="N1655" s="52"/>
      <c r="O1655" s="52"/>
    </row>
    <row r="1656" spans="1:15" x14ac:dyDescent="0.2">
      <c r="A1656" s="52"/>
      <c r="B1656" s="52"/>
      <c r="C1656" s="52"/>
      <c r="D1656" s="52"/>
      <c r="E1656" s="52"/>
      <c r="F1656" s="52"/>
      <c r="G1656" s="52"/>
      <c r="H1656" s="52"/>
      <c r="I1656" s="52"/>
      <c r="J1656" s="52"/>
      <c r="K1656" s="52"/>
      <c r="L1656" s="52"/>
      <c r="M1656" s="52"/>
      <c r="N1656" s="52"/>
      <c r="O1656" s="52"/>
    </row>
    <row r="1657" spans="1:15" x14ac:dyDescent="0.2">
      <c r="A1657" s="52"/>
      <c r="B1657" s="52"/>
      <c r="C1657" s="52"/>
      <c r="D1657" s="52"/>
      <c r="E1657" s="52"/>
      <c r="F1657" s="52"/>
      <c r="G1657" s="52"/>
      <c r="H1657" s="52"/>
      <c r="I1657" s="52"/>
      <c r="J1657" s="52"/>
      <c r="K1657" s="52"/>
      <c r="L1657" s="52"/>
      <c r="M1657" s="52"/>
      <c r="N1657" s="52"/>
      <c r="O1657" s="52"/>
    </row>
    <row r="1658" spans="1:15" x14ac:dyDescent="0.2">
      <c r="A1658" s="52"/>
      <c r="B1658" s="52"/>
      <c r="C1658" s="52"/>
      <c r="D1658" s="52"/>
      <c r="E1658" s="52"/>
      <c r="F1658" s="52"/>
      <c r="G1658" s="52"/>
      <c r="H1658" s="52"/>
      <c r="I1658" s="52"/>
      <c r="J1658" s="52"/>
      <c r="K1658" s="52"/>
      <c r="L1658" s="52"/>
      <c r="M1658" s="52"/>
      <c r="N1658" s="52"/>
      <c r="O1658" s="52"/>
    </row>
    <row r="1659" spans="1:15" x14ac:dyDescent="0.2">
      <c r="A1659" s="52"/>
      <c r="B1659" s="52"/>
      <c r="C1659" s="52"/>
      <c r="D1659" s="52"/>
      <c r="E1659" s="52"/>
      <c r="F1659" s="52"/>
      <c r="G1659" s="52"/>
      <c r="H1659" s="52"/>
      <c r="I1659" s="52"/>
      <c r="J1659" s="52"/>
      <c r="K1659" s="52"/>
      <c r="L1659" s="52"/>
      <c r="M1659" s="52"/>
      <c r="N1659" s="52"/>
      <c r="O1659" s="52"/>
    </row>
    <row r="1660" spans="1:15" x14ac:dyDescent="0.2">
      <c r="A1660" s="52"/>
      <c r="B1660" s="52"/>
      <c r="C1660" s="52"/>
      <c r="D1660" s="52"/>
      <c r="E1660" s="52"/>
      <c r="F1660" s="52"/>
      <c r="G1660" s="52"/>
      <c r="H1660" s="52"/>
      <c r="I1660" s="52"/>
      <c r="J1660" s="52"/>
      <c r="K1660" s="52"/>
      <c r="L1660" s="52"/>
      <c r="M1660" s="52"/>
      <c r="N1660" s="52"/>
      <c r="O1660" s="52"/>
    </row>
    <row r="1661" spans="1:15" x14ac:dyDescent="0.2">
      <c r="A1661" s="52"/>
      <c r="B1661" s="52"/>
      <c r="C1661" s="52"/>
      <c r="D1661" s="52"/>
      <c r="E1661" s="52"/>
      <c r="F1661" s="52"/>
      <c r="G1661" s="52"/>
      <c r="H1661" s="52"/>
      <c r="I1661" s="52"/>
      <c r="J1661" s="52"/>
      <c r="K1661" s="52"/>
      <c r="L1661" s="52"/>
      <c r="M1661" s="52"/>
      <c r="N1661" s="52"/>
      <c r="O1661" s="52"/>
    </row>
    <row r="1662" spans="1:15" x14ac:dyDescent="0.2">
      <c r="A1662" s="52"/>
      <c r="B1662" s="52"/>
      <c r="C1662" s="52"/>
      <c r="D1662" s="52"/>
      <c r="E1662" s="52"/>
      <c r="F1662" s="52"/>
      <c r="G1662" s="52"/>
      <c r="H1662" s="52"/>
      <c r="I1662" s="52"/>
      <c r="J1662" s="52"/>
      <c r="K1662" s="52"/>
      <c r="L1662" s="52"/>
      <c r="M1662" s="52"/>
      <c r="N1662" s="52"/>
      <c r="O1662" s="52"/>
    </row>
    <row r="1663" spans="1:15" x14ac:dyDescent="0.2">
      <c r="A1663" s="52"/>
      <c r="B1663" s="52"/>
      <c r="C1663" s="52"/>
      <c r="D1663" s="52"/>
      <c r="E1663" s="52"/>
      <c r="F1663" s="52"/>
      <c r="G1663" s="52"/>
      <c r="H1663" s="52"/>
      <c r="I1663" s="52"/>
      <c r="J1663" s="52"/>
      <c r="K1663" s="52"/>
      <c r="L1663" s="52"/>
      <c r="M1663" s="52"/>
      <c r="N1663" s="52"/>
      <c r="O1663" s="52"/>
    </row>
    <row r="1664" spans="1:15" x14ac:dyDescent="0.2">
      <c r="A1664" s="52"/>
      <c r="B1664" s="52"/>
      <c r="C1664" s="52"/>
      <c r="D1664" s="52"/>
      <c r="E1664" s="52"/>
      <c r="F1664" s="52"/>
      <c r="G1664" s="52"/>
      <c r="H1664" s="52"/>
      <c r="I1664" s="52"/>
      <c r="J1664" s="52"/>
      <c r="K1664" s="52"/>
      <c r="L1664" s="52"/>
      <c r="M1664" s="52"/>
      <c r="N1664" s="52"/>
      <c r="O1664" s="52"/>
    </row>
    <row r="1665" spans="1:15" x14ac:dyDescent="0.2">
      <c r="A1665" s="52"/>
      <c r="B1665" s="52"/>
      <c r="C1665" s="52"/>
      <c r="D1665" s="52"/>
      <c r="E1665" s="52"/>
      <c r="F1665" s="52"/>
      <c r="G1665" s="52"/>
      <c r="H1665" s="52"/>
      <c r="I1665" s="52"/>
      <c r="J1665" s="52"/>
      <c r="K1665" s="52"/>
      <c r="L1665" s="52"/>
      <c r="M1665" s="52"/>
      <c r="N1665" s="52"/>
      <c r="O1665" s="52"/>
    </row>
    <row r="1666" spans="1:15" x14ac:dyDescent="0.2">
      <c r="A1666" s="52"/>
      <c r="B1666" s="52"/>
      <c r="C1666" s="52"/>
      <c r="D1666" s="52"/>
      <c r="E1666" s="52"/>
      <c r="F1666" s="52"/>
      <c r="G1666" s="52"/>
      <c r="H1666" s="52"/>
      <c r="I1666" s="52"/>
      <c r="J1666" s="52"/>
      <c r="K1666" s="52"/>
      <c r="L1666" s="52"/>
      <c r="M1666" s="52"/>
      <c r="N1666" s="52"/>
      <c r="O1666" s="52"/>
    </row>
    <row r="1667" spans="1:15" x14ac:dyDescent="0.2">
      <c r="A1667" s="52"/>
      <c r="B1667" s="52"/>
      <c r="C1667" s="52"/>
      <c r="D1667" s="52"/>
      <c r="E1667" s="52"/>
      <c r="F1667" s="52"/>
      <c r="G1667" s="52"/>
      <c r="H1667" s="52"/>
      <c r="I1667" s="52"/>
      <c r="J1667" s="52"/>
      <c r="K1667" s="52"/>
      <c r="L1667" s="52"/>
      <c r="M1667" s="52"/>
      <c r="N1667" s="52"/>
      <c r="O1667" s="52"/>
    </row>
    <row r="1668" spans="1:15" x14ac:dyDescent="0.2">
      <c r="A1668" s="52"/>
      <c r="B1668" s="52"/>
      <c r="C1668" s="52"/>
      <c r="D1668" s="52"/>
      <c r="E1668" s="52"/>
      <c r="F1668" s="52"/>
      <c r="G1668" s="52"/>
      <c r="H1668" s="52"/>
      <c r="I1668" s="52"/>
      <c r="J1668" s="52"/>
      <c r="K1668" s="52"/>
      <c r="L1668" s="52"/>
      <c r="M1668" s="52"/>
      <c r="N1668" s="52"/>
      <c r="O1668" s="52"/>
    </row>
    <row r="1669" spans="1:15" x14ac:dyDescent="0.2">
      <c r="A1669" s="52"/>
      <c r="B1669" s="52"/>
      <c r="C1669" s="52"/>
      <c r="D1669" s="52"/>
      <c r="E1669" s="52"/>
      <c r="F1669" s="52"/>
      <c r="G1669" s="52"/>
      <c r="H1669" s="52"/>
      <c r="I1669" s="52"/>
      <c r="J1669" s="52"/>
      <c r="K1669" s="52"/>
      <c r="L1669" s="52"/>
      <c r="M1669" s="52"/>
      <c r="N1669" s="52"/>
      <c r="O1669" s="52"/>
    </row>
    <row r="1670" spans="1:15" x14ac:dyDescent="0.2">
      <c r="A1670" s="52"/>
      <c r="B1670" s="52"/>
      <c r="C1670" s="52"/>
      <c r="D1670" s="52"/>
      <c r="E1670" s="52"/>
      <c r="F1670" s="52"/>
      <c r="G1670" s="52"/>
      <c r="H1670" s="52"/>
      <c r="I1670" s="52"/>
      <c r="J1670" s="52"/>
      <c r="K1670" s="52"/>
      <c r="L1670" s="52"/>
      <c r="M1670" s="52"/>
      <c r="N1670" s="52"/>
      <c r="O1670" s="52"/>
    </row>
    <row r="1671" spans="1:15" x14ac:dyDescent="0.2">
      <c r="A1671" s="52"/>
      <c r="B1671" s="52"/>
      <c r="C1671" s="52"/>
      <c r="D1671" s="52"/>
      <c r="E1671" s="52"/>
      <c r="F1671" s="52"/>
      <c r="G1671" s="52"/>
      <c r="H1671" s="52"/>
      <c r="I1671" s="52"/>
      <c r="J1671" s="52"/>
      <c r="K1671" s="52"/>
      <c r="L1671" s="52"/>
      <c r="M1671" s="52"/>
      <c r="N1671" s="52"/>
      <c r="O1671" s="52"/>
    </row>
    <row r="1672" spans="1:15" x14ac:dyDescent="0.2">
      <c r="A1672" s="52"/>
      <c r="B1672" s="52"/>
      <c r="C1672" s="52"/>
      <c r="D1672" s="52"/>
      <c r="E1672" s="52"/>
      <c r="F1672" s="52"/>
      <c r="G1672" s="52"/>
      <c r="H1672" s="52"/>
      <c r="I1672" s="52"/>
      <c r="J1672" s="52"/>
      <c r="K1672" s="52"/>
      <c r="L1672" s="52"/>
      <c r="M1672" s="52"/>
      <c r="N1672" s="52"/>
      <c r="O1672" s="52"/>
    </row>
    <row r="1673" spans="1:15" x14ac:dyDescent="0.2">
      <c r="A1673" s="52"/>
      <c r="B1673" s="52"/>
      <c r="C1673" s="52"/>
      <c r="D1673" s="52"/>
      <c r="E1673" s="52"/>
      <c r="F1673" s="52"/>
      <c r="G1673" s="52"/>
      <c r="H1673" s="52"/>
      <c r="I1673" s="52"/>
      <c r="J1673" s="52"/>
      <c r="K1673" s="52"/>
      <c r="L1673" s="52"/>
      <c r="M1673" s="52"/>
      <c r="N1673" s="52"/>
      <c r="O1673" s="52"/>
    </row>
    <row r="1674" spans="1:15" x14ac:dyDescent="0.2">
      <c r="A1674" s="52"/>
      <c r="B1674" s="52"/>
      <c r="C1674" s="52"/>
      <c r="D1674" s="52"/>
      <c r="E1674" s="52"/>
      <c r="F1674" s="52"/>
      <c r="G1674" s="52"/>
      <c r="H1674" s="52"/>
      <c r="I1674" s="52"/>
      <c r="J1674" s="52"/>
      <c r="K1674" s="52"/>
      <c r="L1674" s="52"/>
      <c r="M1674" s="52"/>
      <c r="N1674" s="52"/>
      <c r="O1674" s="52"/>
    </row>
    <row r="1675" spans="1:15" x14ac:dyDescent="0.2">
      <c r="A1675" s="52"/>
      <c r="B1675" s="52"/>
      <c r="C1675" s="52"/>
      <c r="D1675" s="52"/>
      <c r="E1675" s="52"/>
      <c r="F1675" s="52"/>
      <c r="G1675" s="52"/>
      <c r="H1675" s="52"/>
      <c r="I1675" s="52"/>
      <c r="J1675" s="52"/>
      <c r="K1675" s="52"/>
      <c r="L1675" s="52"/>
      <c r="M1675" s="52"/>
      <c r="N1675" s="52"/>
      <c r="O1675" s="52"/>
    </row>
    <row r="1676" spans="1:15" x14ac:dyDescent="0.2">
      <c r="A1676" s="52"/>
      <c r="B1676" s="52"/>
      <c r="C1676" s="52"/>
      <c r="D1676" s="52"/>
      <c r="E1676" s="52"/>
      <c r="F1676" s="52"/>
      <c r="G1676" s="52"/>
      <c r="H1676" s="52"/>
      <c r="I1676" s="52"/>
      <c r="J1676" s="52"/>
      <c r="K1676" s="52"/>
      <c r="L1676" s="52"/>
      <c r="M1676" s="52"/>
      <c r="N1676" s="52"/>
      <c r="O1676" s="52"/>
    </row>
    <row r="1677" spans="1:15" x14ac:dyDescent="0.2">
      <c r="A1677" s="52"/>
      <c r="B1677" s="52"/>
      <c r="C1677" s="52"/>
      <c r="D1677" s="52"/>
      <c r="E1677" s="52"/>
      <c r="F1677" s="52"/>
      <c r="G1677" s="52"/>
      <c r="H1677" s="52"/>
      <c r="I1677" s="52"/>
      <c r="J1677" s="52"/>
      <c r="K1677" s="52"/>
      <c r="L1677" s="52"/>
      <c r="M1677" s="52"/>
      <c r="N1677" s="52"/>
      <c r="O1677" s="52"/>
    </row>
    <row r="1678" spans="1:15" x14ac:dyDescent="0.2">
      <c r="A1678" s="52"/>
      <c r="B1678" s="52"/>
      <c r="C1678" s="52"/>
      <c r="D1678" s="52"/>
      <c r="E1678" s="52"/>
      <c r="F1678" s="52"/>
      <c r="G1678" s="52"/>
      <c r="H1678" s="52"/>
      <c r="I1678" s="52"/>
      <c r="J1678" s="52"/>
      <c r="K1678" s="52"/>
      <c r="L1678" s="52"/>
      <c r="M1678" s="52"/>
      <c r="N1678" s="52"/>
      <c r="O1678" s="52"/>
    </row>
    <row r="1679" spans="1:15" x14ac:dyDescent="0.2">
      <c r="A1679" s="52"/>
      <c r="B1679" s="52"/>
      <c r="C1679" s="52"/>
      <c r="D1679" s="52"/>
      <c r="E1679" s="52"/>
      <c r="F1679" s="52"/>
      <c r="G1679" s="52"/>
      <c r="H1679" s="52"/>
      <c r="I1679" s="52"/>
      <c r="J1679" s="52"/>
      <c r="K1679" s="52"/>
      <c r="L1679" s="52"/>
      <c r="M1679" s="52"/>
      <c r="N1679" s="52"/>
      <c r="O1679" s="52"/>
    </row>
    <row r="1680" spans="1:15" x14ac:dyDescent="0.2">
      <c r="A1680" s="52"/>
      <c r="B1680" s="52"/>
      <c r="C1680" s="52"/>
      <c r="D1680" s="52"/>
      <c r="E1680" s="52"/>
      <c r="F1680" s="52"/>
      <c r="G1680" s="52"/>
      <c r="H1680" s="52"/>
      <c r="I1680" s="52"/>
      <c r="J1680" s="52"/>
      <c r="K1680" s="52"/>
      <c r="L1680" s="52"/>
      <c r="M1680" s="52"/>
      <c r="N1680" s="52"/>
      <c r="O1680" s="52"/>
    </row>
    <row r="1681" spans="1:15" x14ac:dyDescent="0.2">
      <c r="A1681" s="52"/>
      <c r="B1681" s="52"/>
      <c r="C1681" s="52"/>
      <c r="D1681" s="52"/>
      <c r="E1681" s="52"/>
      <c r="F1681" s="52"/>
      <c r="G1681" s="52"/>
      <c r="H1681" s="52"/>
      <c r="I1681" s="52"/>
      <c r="J1681" s="52"/>
      <c r="K1681" s="52"/>
      <c r="L1681" s="52"/>
      <c r="M1681" s="52"/>
      <c r="N1681" s="52"/>
      <c r="O1681" s="52"/>
    </row>
    <row r="1682" spans="1:15" x14ac:dyDescent="0.2">
      <c r="A1682" s="52"/>
      <c r="B1682" s="52"/>
      <c r="C1682" s="52"/>
      <c r="D1682" s="52"/>
      <c r="E1682" s="52"/>
      <c r="F1682" s="52"/>
      <c r="G1682" s="52"/>
      <c r="H1682" s="52"/>
      <c r="I1682" s="52"/>
      <c r="J1682" s="52"/>
      <c r="K1682" s="52"/>
      <c r="L1682" s="52"/>
      <c r="M1682" s="52"/>
      <c r="N1682" s="52"/>
      <c r="O1682" s="52"/>
    </row>
    <row r="1683" spans="1:15" x14ac:dyDescent="0.2">
      <c r="A1683" s="52"/>
      <c r="B1683" s="52"/>
      <c r="C1683" s="52"/>
      <c r="D1683" s="52"/>
      <c r="E1683" s="52"/>
      <c r="F1683" s="52"/>
      <c r="G1683" s="52"/>
      <c r="H1683" s="52"/>
      <c r="I1683" s="52"/>
      <c r="J1683" s="52"/>
      <c r="K1683" s="52"/>
      <c r="L1683" s="52"/>
      <c r="M1683" s="52"/>
      <c r="N1683" s="52"/>
      <c r="O1683" s="52"/>
    </row>
    <row r="1684" spans="1:15" x14ac:dyDescent="0.2">
      <c r="A1684" s="52"/>
      <c r="B1684" s="52"/>
      <c r="C1684" s="52"/>
      <c r="D1684" s="52"/>
      <c r="E1684" s="52"/>
      <c r="F1684" s="52"/>
      <c r="G1684" s="52"/>
      <c r="H1684" s="52"/>
      <c r="I1684" s="52"/>
      <c r="J1684" s="52"/>
      <c r="K1684" s="52"/>
      <c r="L1684" s="52"/>
      <c r="M1684" s="52"/>
      <c r="N1684" s="52"/>
      <c r="O1684" s="52"/>
    </row>
    <row r="1685" spans="1:15" x14ac:dyDescent="0.2">
      <c r="A1685" s="52"/>
      <c r="B1685" s="52"/>
      <c r="C1685" s="52"/>
      <c r="D1685" s="52"/>
      <c r="E1685" s="52"/>
      <c r="F1685" s="52"/>
      <c r="G1685" s="52"/>
      <c r="H1685" s="52"/>
      <c r="I1685" s="52"/>
      <c r="J1685" s="52"/>
      <c r="K1685" s="52"/>
      <c r="L1685" s="52"/>
      <c r="M1685" s="52"/>
      <c r="N1685" s="52"/>
      <c r="O1685" s="52"/>
    </row>
    <row r="1686" spans="1:15" x14ac:dyDescent="0.2">
      <c r="A1686" s="52"/>
      <c r="B1686" s="52"/>
      <c r="C1686" s="52"/>
      <c r="D1686" s="52"/>
      <c r="E1686" s="52"/>
      <c r="F1686" s="52"/>
      <c r="G1686" s="52"/>
      <c r="H1686" s="52"/>
      <c r="I1686" s="52"/>
      <c r="J1686" s="52"/>
      <c r="K1686" s="52"/>
      <c r="L1686" s="52"/>
      <c r="M1686" s="52"/>
      <c r="N1686" s="52"/>
      <c r="O1686" s="52"/>
    </row>
    <row r="1687" spans="1:15" x14ac:dyDescent="0.2">
      <c r="A1687" s="52"/>
      <c r="B1687" s="52"/>
      <c r="C1687" s="52"/>
      <c r="D1687" s="52"/>
      <c r="E1687" s="52"/>
      <c r="F1687" s="52"/>
      <c r="G1687" s="52"/>
      <c r="H1687" s="52"/>
      <c r="I1687" s="52"/>
      <c r="J1687" s="52"/>
      <c r="K1687" s="52"/>
      <c r="L1687" s="52"/>
      <c r="M1687" s="52"/>
      <c r="N1687" s="52"/>
      <c r="O1687" s="52"/>
    </row>
    <row r="1688" spans="1:15" x14ac:dyDescent="0.2">
      <c r="A1688" s="52"/>
      <c r="B1688" s="52"/>
      <c r="C1688" s="52"/>
      <c r="D1688" s="52"/>
      <c r="E1688" s="52"/>
      <c r="F1688" s="52"/>
      <c r="G1688" s="52"/>
      <c r="H1688" s="52"/>
      <c r="I1688" s="52"/>
      <c r="J1688" s="52"/>
      <c r="K1688" s="52"/>
      <c r="L1688" s="52"/>
      <c r="M1688" s="52"/>
      <c r="N1688" s="52"/>
      <c r="O1688" s="52"/>
    </row>
    <row r="1689" spans="1:15" x14ac:dyDescent="0.2">
      <c r="A1689" s="52"/>
      <c r="B1689" s="52"/>
      <c r="C1689" s="52"/>
      <c r="D1689" s="52"/>
      <c r="E1689" s="52"/>
      <c r="F1689" s="52"/>
      <c r="G1689" s="52"/>
      <c r="H1689" s="52"/>
      <c r="I1689" s="52"/>
      <c r="J1689" s="52"/>
      <c r="K1689" s="52"/>
      <c r="L1689" s="52"/>
      <c r="M1689" s="52"/>
      <c r="N1689" s="52"/>
      <c r="O1689" s="52"/>
    </row>
    <row r="1690" spans="1:15" x14ac:dyDescent="0.2">
      <c r="A1690" s="52"/>
      <c r="B1690" s="52"/>
      <c r="C1690" s="52"/>
      <c r="D1690" s="52"/>
      <c r="E1690" s="52"/>
      <c r="F1690" s="52"/>
      <c r="G1690" s="52"/>
      <c r="H1690" s="52"/>
      <c r="I1690" s="52"/>
      <c r="J1690" s="52"/>
      <c r="K1690" s="52"/>
      <c r="L1690" s="52"/>
      <c r="M1690" s="52"/>
      <c r="N1690" s="52"/>
      <c r="O1690" s="52"/>
    </row>
    <row r="1691" spans="1:15" x14ac:dyDescent="0.2">
      <c r="A1691" s="52"/>
      <c r="B1691" s="52"/>
      <c r="C1691" s="52"/>
      <c r="D1691" s="52"/>
      <c r="E1691" s="52"/>
      <c r="F1691" s="52"/>
      <c r="G1691" s="52"/>
      <c r="H1691" s="52"/>
      <c r="I1691" s="52"/>
      <c r="J1691" s="52"/>
      <c r="K1691" s="52"/>
      <c r="L1691" s="52"/>
      <c r="M1691" s="52"/>
      <c r="N1691" s="52"/>
      <c r="O1691" s="52"/>
    </row>
    <row r="1692" spans="1:15" x14ac:dyDescent="0.2">
      <c r="A1692" s="52"/>
      <c r="B1692" s="52"/>
      <c r="C1692" s="52"/>
      <c r="D1692" s="52"/>
      <c r="E1692" s="52"/>
      <c r="F1692" s="52"/>
      <c r="G1692" s="52"/>
      <c r="H1692" s="52"/>
      <c r="I1692" s="52"/>
      <c r="J1692" s="52"/>
      <c r="K1692" s="52"/>
      <c r="L1692" s="52"/>
      <c r="M1692" s="52"/>
      <c r="N1692" s="52"/>
      <c r="O1692" s="52"/>
    </row>
    <row r="1693" spans="1:15" x14ac:dyDescent="0.2">
      <c r="A1693" s="52"/>
      <c r="B1693" s="52"/>
      <c r="C1693" s="52"/>
      <c r="D1693" s="52"/>
      <c r="E1693" s="52"/>
      <c r="F1693" s="52"/>
      <c r="G1693" s="52"/>
      <c r="H1693" s="52"/>
      <c r="I1693" s="52"/>
      <c r="J1693" s="52"/>
      <c r="K1693" s="52"/>
      <c r="L1693" s="52"/>
      <c r="M1693" s="52"/>
      <c r="N1693" s="52"/>
      <c r="O1693" s="52"/>
    </row>
    <row r="1694" spans="1:15" x14ac:dyDescent="0.2">
      <c r="A1694" s="52"/>
      <c r="B1694" s="52"/>
      <c r="C1694" s="52"/>
      <c r="D1694" s="52"/>
      <c r="E1694" s="52"/>
      <c r="F1694" s="52"/>
      <c r="G1694" s="52"/>
      <c r="H1694" s="52"/>
      <c r="I1694" s="52"/>
      <c r="J1694" s="52"/>
      <c r="K1694" s="52"/>
      <c r="L1694" s="52"/>
      <c r="M1694" s="52"/>
      <c r="N1694" s="52"/>
      <c r="O1694" s="52"/>
    </row>
    <row r="1695" spans="1:15" x14ac:dyDescent="0.2">
      <c r="A1695" s="52"/>
      <c r="B1695" s="52"/>
      <c r="C1695" s="52"/>
      <c r="D1695" s="52"/>
      <c r="E1695" s="52"/>
      <c r="F1695" s="52"/>
      <c r="G1695" s="52"/>
      <c r="H1695" s="52"/>
      <c r="I1695" s="52"/>
      <c r="J1695" s="52"/>
      <c r="K1695" s="52"/>
      <c r="L1695" s="52"/>
      <c r="M1695" s="52"/>
      <c r="N1695" s="52"/>
      <c r="O1695" s="52"/>
    </row>
    <row r="1696" spans="1:15" x14ac:dyDescent="0.2">
      <c r="A1696" s="52"/>
      <c r="B1696" s="52"/>
      <c r="C1696" s="52"/>
      <c r="D1696" s="52"/>
      <c r="E1696" s="52"/>
      <c r="F1696" s="52"/>
      <c r="G1696" s="52"/>
      <c r="H1696" s="52"/>
      <c r="I1696" s="52"/>
      <c r="J1696" s="52"/>
      <c r="K1696" s="52"/>
      <c r="L1696" s="52"/>
      <c r="M1696" s="52"/>
      <c r="N1696" s="52"/>
      <c r="O1696" s="52"/>
    </row>
    <row r="1697" spans="1:15" x14ac:dyDescent="0.2">
      <c r="A1697" s="52"/>
      <c r="B1697" s="52"/>
      <c r="C1697" s="52"/>
      <c r="D1697" s="52"/>
      <c r="E1697" s="52"/>
      <c r="F1697" s="52"/>
      <c r="G1697" s="52"/>
      <c r="H1697" s="52"/>
      <c r="I1697" s="52"/>
      <c r="J1697" s="52"/>
      <c r="K1697" s="52"/>
      <c r="L1697" s="52"/>
      <c r="M1697" s="52"/>
      <c r="N1697" s="52"/>
      <c r="O1697" s="52"/>
    </row>
    <row r="1698" spans="1:15" x14ac:dyDescent="0.2">
      <c r="A1698" s="52"/>
      <c r="B1698" s="52"/>
      <c r="C1698" s="52"/>
      <c r="D1698" s="52"/>
      <c r="E1698" s="52"/>
      <c r="F1698" s="52"/>
      <c r="G1698" s="52"/>
      <c r="H1698" s="52"/>
      <c r="I1698" s="52"/>
      <c r="J1698" s="52"/>
      <c r="K1698" s="52"/>
      <c r="L1698" s="52"/>
      <c r="M1698" s="52"/>
      <c r="N1698" s="52"/>
      <c r="O1698" s="52"/>
    </row>
    <row r="1699" spans="1:15" x14ac:dyDescent="0.2">
      <c r="A1699" s="52"/>
      <c r="B1699" s="52"/>
      <c r="C1699" s="52"/>
      <c r="D1699" s="52"/>
      <c r="E1699" s="52"/>
      <c r="F1699" s="52"/>
      <c r="G1699" s="52"/>
      <c r="H1699" s="52"/>
      <c r="I1699" s="52"/>
      <c r="J1699" s="52"/>
      <c r="K1699" s="52"/>
      <c r="L1699" s="52"/>
      <c r="M1699" s="52"/>
      <c r="N1699" s="52"/>
      <c r="O1699" s="52"/>
    </row>
    <row r="1700" spans="1:15" x14ac:dyDescent="0.2">
      <c r="A1700" s="52"/>
      <c r="B1700" s="52"/>
      <c r="C1700" s="52"/>
      <c r="D1700" s="52"/>
      <c r="E1700" s="52"/>
      <c r="F1700" s="52"/>
      <c r="G1700" s="52"/>
      <c r="H1700" s="52"/>
      <c r="I1700" s="52"/>
      <c r="J1700" s="52"/>
      <c r="K1700" s="52"/>
      <c r="L1700" s="52"/>
      <c r="M1700" s="52"/>
      <c r="N1700" s="52"/>
      <c r="O1700" s="52"/>
    </row>
    <row r="1701" spans="1:15" x14ac:dyDescent="0.2">
      <c r="A1701" s="52"/>
      <c r="B1701" s="52"/>
      <c r="C1701" s="52"/>
      <c r="D1701" s="52"/>
      <c r="E1701" s="52"/>
      <c r="F1701" s="52"/>
      <c r="G1701" s="52"/>
      <c r="H1701" s="52"/>
      <c r="I1701" s="52"/>
      <c r="J1701" s="52"/>
      <c r="K1701" s="52"/>
      <c r="L1701" s="52"/>
      <c r="M1701" s="52"/>
      <c r="N1701" s="52"/>
      <c r="O1701" s="52"/>
    </row>
    <row r="1702" spans="1:15" x14ac:dyDescent="0.2">
      <c r="A1702" s="52"/>
      <c r="B1702" s="52"/>
      <c r="C1702" s="52"/>
      <c r="D1702" s="52"/>
      <c r="E1702" s="52"/>
      <c r="F1702" s="52"/>
      <c r="G1702" s="52"/>
      <c r="H1702" s="52"/>
      <c r="I1702" s="52"/>
      <c r="J1702" s="52"/>
      <c r="K1702" s="52"/>
      <c r="L1702" s="52"/>
      <c r="M1702" s="52"/>
      <c r="N1702" s="52"/>
      <c r="O1702" s="52"/>
    </row>
    <row r="1703" spans="1:15" x14ac:dyDescent="0.2">
      <c r="A1703" s="52"/>
      <c r="B1703" s="52"/>
      <c r="C1703" s="52"/>
      <c r="D1703" s="52"/>
      <c r="E1703" s="52"/>
      <c r="F1703" s="52"/>
      <c r="G1703" s="52"/>
      <c r="H1703" s="52"/>
      <c r="I1703" s="52"/>
      <c r="J1703" s="52"/>
      <c r="K1703" s="52"/>
      <c r="L1703" s="52"/>
      <c r="M1703" s="52"/>
      <c r="N1703" s="52"/>
      <c r="O1703" s="52"/>
    </row>
    <row r="1704" spans="1:15" x14ac:dyDescent="0.2">
      <c r="A1704" s="52"/>
      <c r="B1704" s="52"/>
      <c r="C1704" s="52"/>
      <c r="D1704" s="52"/>
      <c r="E1704" s="52"/>
      <c r="F1704" s="52"/>
      <c r="G1704" s="52"/>
      <c r="H1704" s="52"/>
      <c r="I1704" s="52"/>
      <c r="J1704" s="52"/>
      <c r="K1704" s="52"/>
      <c r="L1704" s="52"/>
      <c r="M1704" s="52"/>
      <c r="N1704" s="52"/>
      <c r="O1704" s="52"/>
    </row>
    <row r="1705" spans="1:15" x14ac:dyDescent="0.2">
      <c r="A1705" s="52"/>
      <c r="B1705" s="52"/>
      <c r="C1705" s="52"/>
      <c r="D1705" s="52"/>
      <c r="E1705" s="52"/>
      <c r="F1705" s="52"/>
      <c r="G1705" s="52"/>
      <c r="H1705" s="52"/>
      <c r="I1705" s="52"/>
      <c r="J1705" s="52"/>
      <c r="K1705" s="52"/>
      <c r="L1705" s="52"/>
      <c r="M1705" s="52"/>
      <c r="N1705" s="52"/>
      <c r="O1705" s="52"/>
    </row>
    <row r="1706" spans="1:15" x14ac:dyDescent="0.2">
      <c r="A1706" s="52"/>
      <c r="B1706" s="52"/>
      <c r="C1706" s="52"/>
      <c r="D1706" s="52"/>
      <c r="E1706" s="52"/>
      <c r="F1706" s="52"/>
      <c r="G1706" s="52"/>
      <c r="H1706" s="52"/>
      <c r="I1706" s="52"/>
      <c r="J1706" s="52"/>
      <c r="K1706" s="52"/>
      <c r="L1706" s="52"/>
      <c r="M1706" s="52"/>
      <c r="N1706" s="52"/>
      <c r="O1706" s="52"/>
    </row>
    <row r="1707" spans="1:15" x14ac:dyDescent="0.2">
      <c r="A1707" s="52"/>
      <c r="B1707" s="52"/>
      <c r="C1707" s="52"/>
      <c r="D1707" s="52"/>
      <c r="E1707" s="52"/>
      <c r="F1707" s="52"/>
      <c r="G1707" s="52"/>
      <c r="H1707" s="52"/>
      <c r="I1707" s="52"/>
      <c r="J1707" s="52"/>
      <c r="K1707" s="52"/>
      <c r="L1707" s="52"/>
      <c r="M1707" s="52"/>
      <c r="N1707" s="52"/>
      <c r="O1707" s="52"/>
    </row>
    <row r="1708" spans="1:15" x14ac:dyDescent="0.2">
      <c r="A1708" s="52"/>
      <c r="B1708" s="52"/>
      <c r="C1708" s="52"/>
      <c r="D1708" s="52"/>
      <c r="E1708" s="52"/>
      <c r="F1708" s="52"/>
      <c r="G1708" s="52"/>
      <c r="H1708" s="52"/>
      <c r="I1708" s="52"/>
      <c r="J1708" s="52"/>
      <c r="K1708" s="52"/>
      <c r="L1708" s="52"/>
      <c r="M1708" s="52"/>
      <c r="N1708" s="52"/>
      <c r="O1708" s="52"/>
    </row>
    <row r="1709" spans="1:15" x14ac:dyDescent="0.2">
      <c r="A1709" s="52"/>
      <c r="B1709" s="52"/>
      <c r="C1709" s="52"/>
      <c r="D1709" s="52"/>
      <c r="E1709" s="52"/>
      <c r="F1709" s="52"/>
      <c r="G1709" s="52"/>
      <c r="H1709" s="52"/>
      <c r="I1709" s="52"/>
      <c r="J1709" s="52"/>
      <c r="K1709" s="52"/>
      <c r="L1709" s="52"/>
      <c r="M1709" s="52"/>
      <c r="N1709" s="52"/>
      <c r="O1709" s="52"/>
    </row>
    <row r="1710" spans="1:15" x14ac:dyDescent="0.2">
      <c r="A1710" s="52"/>
      <c r="B1710" s="52"/>
      <c r="C1710" s="52"/>
      <c r="D1710" s="52"/>
      <c r="E1710" s="52"/>
      <c r="F1710" s="52"/>
      <c r="G1710" s="52"/>
      <c r="H1710" s="52"/>
      <c r="I1710" s="52"/>
      <c r="J1710" s="52"/>
      <c r="K1710" s="52"/>
      <c r="L1710" s="52"/>
      <c r="M1710" s="52"/>
      <c r="N1710" s="52"/>
      <c r="O1710" s="52"/>
    </row>
    <row r="1711" spans="1:15" x14ac:dyDescent="0.2">
      <c r="A1711" s="52"/>
      <c r="B1711" s="52"/>
      <c r="C1711" s="52"/>
      <c r="D1711" s="52"/>
      <c r="E1711" s="52"/>
      <c r="F1711" s="52"/>
      <c r="G1711" s="52"/>
      <c r="H1711" s="52"/>
      <c r="I1711" s="52"/>
      <c r="J1711" s="52"/>
      <c r="K1711" s="52"/>
      <c r="L1711" s="52"/>
      <c r="M1711" s="52"/>
      <c r="N1711" s="52"/>
      <c r="O1711" s="52"/>
    </row>
    <row r="1712" spans="1:15" x14ac:dyDescent="0.2">
      <c r="A1712" s="52"/>
      <c r="B1712" s="52"/>
      <c r="C1712" s="52"/>
      <c r="D1712" s="52"/>
      <c r="E1712" s="52"/>
      <c r="F1712" s="52"/>
      <c r="G1712" s="52"/>
      <c r="H1712" s="52"/>
      <c r="I1712" s="52"/>
      <c r="J1712" s="52"/>
      <c r="K1712" s="52"/>
      <c r="L1712" s="52"/>
      <c r="M1712" s="52"/>
      <c r="N1712" s="52"/>
      <c r="O1712" s="52"/>
    </row>
    <row r="1713" spans="1:15" x14ac:dyDescent="0.2">
      <c r="A1713" s="52"/>
      <c r="B1713" s="52"/>
      <c r="C1713" s="52"/>
      <c r="D1713" s="52"/>
      <c r="E1713" s="52"/>
      <c r="F1713" s="52"/>
      <c r="G1713" s="52"/>
      <c r="H1713" s="52"/>
      <c r="I1713" s="52"/>
      <c r="J1713" s="52"/>
      <c r="K1713" s="52"/>
      <c r="L1713" s="52"/>
      <c r="M1713" s="52"/>
      <c r="N1713" s="52"/>
      <c r="O1713" s="52"/>
    </row>
    <row r="1714" spans="1:15" x14ac:dyDescent="0.2">
      <c r="A1714" s="52"/>
      <c r="B1714" s="52"/>
      <c r="C1714" s="52"/>
      <c r="D1714" s="52"/>
      <c r="E1714" s="52"/>
      <c r="F1714" s="52"/>
      <c r="G1714" s="52"/>
      <c r="H1714" s="52"/>
      <c r="I1714" s="52"/>
      <c r="J1714" s="52"/>
      <c r="K1714" s="52"/>
      <c r="L1714" s="52"/>
      <c r="M1714" s="52"/>
      <c r="N1714" s="52"/>
      <c r="O1714" s="52"/>
    </row>
    <row r="1715" spans="1:15" x14ac:dyDescent="0.2">
      <c r="A1715" s="52"/>
      <c r="B1715" s="52"/>
      <c r="C1715" s="52"/>
      <c r="D1715" s="52"/>
      <c r="E1715" s="52"/>
      <c r="F1715" s="52"/>
      <c r="G1715" s="52"/>
      <c r="H1715" s="52"/>
      <c r="I1715" s="52"/>
      <c r="J1715" s="52"/>
      <c r="K1715" s="52"/>
      <c r="L1715" s="52"/>
      <c r="M1715" s="52"/>
      <c r="N1715" s="52"/>
      <c r="O1715" s="52"/>
    </row>
    <row r="1716" spans="1:15" x14ac:dyDescent="0.2">
      <c r="A1716" s="52"/>
      <c r="B1716" s="52"/>
      <c r="C1716" s="52"/>
      <c r="D1716" s="52"/>
      <c r="E1716" s="52"/>
      <c r="F1716" s="52"/>
      <c r="G1716" s="52"/>
      <c r="H1716" s="52"/>
      <c r="I1716" s="52"/>
      <c r="J1716" s="52"/>
      <c r="K1716" s="52"/>
      <c r="L1716" s="52"/>
      <c r="M1716" s="52"/>
      <c r="N1716" s="52"/>
      <c r="O1716" s="52"/>
    </row>
    <row r="1717" spans="1:15" x14ac:dyDescent="0.2">
      <c r="A1717" s="52"/>
      <c r="B1717" s="52"/>
      <c r="C1717" s="52"/>
      <c r="D1717" s="52"/>
      <c r="E1717" s="52"/>
      <c r="F1717" s="52"/>
      <c r="G1717" s="52"/>
      <c r="H1717" s="52"/>
      <c r="I1717" s="52"/>
      <c r="J1717" s="52"/>
      <c r="K1717" s="52"/>
      <c r="L1717" s="52"/>
      <c r="M1717" s="52"/>
      <c r="N1717" s="52"/>
      <c r="O1717" s="52"/>
    </row>
    <row r="1718" spans="1:15" x14ac:dyDescent="0.2">
      <c r="A1718" s="52"/>
      <c r="B1718" s="52"/>
      <c r="C1718" s="52"/>
      <c r="D1718" s="52"/>
      <c r="E1718" s="52"/>
      <c r="F1718" s="52"/>
      <c r="G1718" s="52"/>
      <c r="H1718" s="52"/>
      <c r="I1718" s="52"/>
      <c r="J1718" s="52"/>
      <c r="K1718" s="52"/>
      <c r="L1718" s="52"/>
      <c r="M1718" s="52"/>
      <c r="N1718" s="52"/>
      <c r="O1718" s="52"/>
    </row>
    <row r="1719" spans="1:15" x14ac:dyDescent="0.2">
      <c r="A1719" s="52"/>
      <c r="B1719" s="52"/>
      <c r="C1719" s="52"/>
      <c r="D1719" s="52"/>
      <c r="E1719" s="52"/>
      <c r="F1719" s="52"/>
      <c r="G1719" s="52"/>
      <c r="H1719" s="52"/>
      <c r="I1719" s="52"/>
      <c r="J1719" s="52"/>
      <c r="K1719" s="52"/>
      <c r="L1719" s="52"/>
      <c r="M1719" s="52"/>
      <c r="N1719" s="52"/>
      <c r="O1719" s="52"/>
    </row>
    <row r="1720" spans="1:15" x14ac:dyDescent="0.2">
      <c r="A1720" s="52"/>
      <c r="B1720" s="52"/>
      <c r="C1720" s="52"/>
      <c r="D1720" s="52"/>
      <c r="E1720" s="52"/>
      <c r="F1720" s="52"/>
      <c r="G1720" s="52"/>
      <c r="H1720" s="52"/>
      <c r="I1720" s="52"/>
      <c r="J1720" s="52"/>
      <c r="K1720" s="52"/>
      <c r="L1720" s="52"/>
      <c r="M1720" s="52"/>
      <c r="N1720" s="52"/>
      <c r="O1720" s="52"/>
    </row>
    <row r="1721" spans="1:15" x14ac:dyDescent="0.2">
      <c r="A1721" s="52"/>
      <c r="B1721" s="52"/>
      <c r="C1721" s="52"/>
      <c r="D1721" s="52"/>
      <c r="E1721" s="52"/>
      <c r="F1721" s="52"/>
      <c r="G1721" s="52"/>
      <c r="H1721" s="52"/>
      <c r="I1721" s="52"/>
      <c r="J1721" s="52"/>
      <c r="K1721" s="52"/>
      <c r="L1721" s="52"/>
      <c r="M1721" s="52"/>
      <c r="N1721" s="52"/>
      <c r="O1721" s="52"/>
    </row>
    <row r="1722" spans="1:15" x14ac:dyDescent="0.2">
      <c r="A1722" s="52"/>
      <c r="B1722" s="52"/>
      <c r="C1722" s="52"/>
      <c r="D1722" s="52"/>
      <c r="E1722" s="52"/>
      <c r="F1722" s="52"/>
      <c r="G1722" s="52"/>
      <c r="H1722" s="52"/>
      <c r="I1722" s="52"/>
      <c r="J1722" s="52"/>
      <c r="K1722" s="52"/>
      <c r="L1722" s="52"/>
      <c r="M1722" s="52"/>
      <c r="N1722" s="52"/>
      <c r="O1722" s="52"/>
    </row>
    <row r="1723" spans="1:15" x14ac:dyDescent="0.2">
      <c r="A1723" s="52"/>
      <c r="B1723" s="52"/>
      <c r="C1723" s="52"/>
      <c r="D1723" s="52"/>
      <c r="E1723" s="52"/>
      <c r="F1723" s="52"/>
      <c r="G1723" s="52"/>
      <c r="H1723" s="52"/>
      <c r="I1723" s="52"/>
      <c r="J1723" s="52"/>
      <c r="K1723" s="52"/>
      <c r="L1723" s="52"/>
      <c r="M1723" s="52"/>
      <c r="N1723" s="52"/>
      <c r="O1723" s="52"/>
    </row>
    <row r="1724" spans="1:15" x14ac:dyDescent="0.2">
      <c r="A1724" s="52"/>
      <c r="B1724" s="52"/>
      <c r="C1724" s="52"/>
      <c r="D1724" s="52"/>
      <c r="E1724" s="52"/>
      <c r="F1724" s="52"/>
      <c r="G1724" s="52"/>
      <c r="H1724" s="52"/>
      <c r="I1724" s="52"/>
      <c r="J1724" s="52"/>
      <c r="K1724" s="52"/>
      <c r="L1724" s="52"/>
      <c r="M1724" s="52"/>
      <c r="N1724" s="52"/>
      <c r="O1724" s="52"/>
    </row>
    <row r="1725" spans="1:15" x14ac:dyDescent="0.2">
      <c r="A1725" s="52"/>
      <c r="B1725" s="52"/>
      <c r="C1725" s="52"/>
      <c r="D1725" s="52"/>
      <c r="E1725" s="52"/>
      <c r="F1725" s="52"/>
      <c r="G1725" s="52"/>
      <c r="H1725" s="52"/>
      <c r="I1725" s="52"/>
      <c r="J1725" s="52"/>
      <c r="K1725" s="52"/>
      <c r="L1725" s="52"/>
      <c r="M1725" s="52"/>
      <c r="N1725" s="52"/>
      <c r="O1725" s="52"/>
    </row>
    <row r="1726" spans="1:15" x14ac:dyDescent="0.2">
      <c r="A1726" s="52"/>
      <c r="B1726" s="52"/>
      <c r="C1726" s="52"/>
      <c r="D1726" s="52"/>
      <c r="E1726" s="52"/>
      <c r="F1726" s="52"/>
      <c r="G1726" s="52"/>
      <c r="H1726" s="52"/>
      <c r="I1726" s="52"/>
      <c r="J1726" s="52"/>
      <c r="K1726" s="52"/>
      <c r="L1726" s="52"/>
      <c r="M1726" s="52"/>
      <c r="N1726" s="52"/>
      <c r="O1726" s="52"/>
    </row>
    <row r="1727" spans="1:15" x14ac:dyDescent="0.2">
      <c r="A1727" s="52"/>
      <c r="B1727" s="52"/>
      <c r="C1727" s="52"/>
      <c r="D1727" s="52"/>
      <c r="E1727" s="52"/>
      <c r="F1727" s="52"/>
      <c r="G1727" s="52"/>
      <c r="H1727" s="52"/>
      <c r="I1727" s="52"/>
      <c r="J1727" s="52"/>
      <c r="K1727" s="52"/>
      <c r="L1727" s="52"/>
      <c r="M1727" s="52"/>
      <c r="N1727" s="52"/>
      <c r="O1727" s="52"/>
    </row>
    <row r="1728" spans="1:15" x14ac:dyDescent="0.2">
      <c r="A1728" s="52"/>
      <c r="B1728" s="52"/>
      <c r="C1728" s="52"/>
      <c r="D1728" s="52"/>
      <c r="E1728" s="52"/>
      <c r="F1728" s="52"/>
      <c r="G1728" s="52"/>
      <c r="H1728" s="52"/>
      <c r="I1728" s="52"/>
      <c r="J1728" s="52"/>
      <c r="K1728" s="52"/>
      <c r="L1728" s="52"/>
      <c r="M1728" s="52"/>
      <c r="N1728" s="52"/>
      <c r="O1728" s="52"/>
    </row>
    <row r="1729" spans="1:15" x14ac:dyDescent="0.2">
      <c r="A1729" s="52"/>
      <c r="B1729" s="52"/>
      <c r="C1729" s="52"/>
      <c r="D1729" s="52"/>
      <c r="E1729" s="52"/>
      <c r="F1729" s="52"/>
      <c r="G1729" s="52"/>
      <c r="H1729" s="52"/>
      <c r="I1729" s="52"/>
      <c r="J1729" s="52"/>
      <c r="K1729" s="52"/>
      <c r="L1729" s="52"/>
      <c r="M1729" s="52"/>
      <c r="N1729" s="52"/>
      <c r="O1729" s="52"/>
    </row>
    <row r="1730" spans="1:15" x14ac:dyDescent="0.2">
      <c r="A1730" s="52"/>
      <c r="B1730" s="52"/>
      <c r="C1730" s="52"/>
      <c r="D1730" s="52"/>
      <c r="E1730" s="52"/>
      <c r="F1730" s="52"/>
      <c r="G1730" s="52"/>
      <c r="H1730" s="52"/>
      <c r="I1730" s="52"/>
      <c r="J1730" s="52"/>
      <c r="K1730" s="52"/>
      <c r="L1730" s="52"/>
      <c r="M1730" s="52"/>
      <c r="N1730" s="52"/>
      <c r="O1730" s="52"/>
    </row>
    <row r="1731" spans="1:15" x14ac:dyDescent="0.2">
      <c r="A1731" s="52"/>
      <c r="B1731" s="52"/>
      <c r="C1731" s="52"/>
      <c r="D1731" s="52"/>
      <c r="E1731" s="52"/>
      <c r="F1731" s="52"/>
      <c r="G1731" s="52"/>
      <c r="H1731" s="52"/>
      <c r="I1731" s="52"/>
      <c r="J1731" s="52"/>
      <c r="K1731" s="52"/>
      <c r="L1731" s="52"/>
      <c r="M1731" s="52"/>
      <c r="N1731" s="52"/>
      <c r="O1731" s="52"/>
    </row>
    <row r="1732" spans="1:15" x14ac:dyDescent="0.2">
      <c r="A1732" s="52"/>
      <c r="B1732" s="52"/>
      <c r="C1732" s="52"/>
      <c r="D1732" s="52"/>
      <c r="E1732" s="52"/>
      <c r="F1732" s="52"/>
      <c r="G1732" s="52"/>
      <c r="H1732" s="52"/>
      <c r="I1732" s="52"/>
      <c r="J1732" s="52"/>
      <c r="K1732" s="52"/>
      <c r="L1732" s="52"/>
      <c r="M1732" s="52"/>
      <c r="N1732" s="52"/>
      <c r="O1732" s="52"/>
    </row>
    <row r="1733" spans="1:15" x14ac:dyDescent="0.2">
      <c r="A1733" s="52"/>
      <c r="B1733" s="52"/>
      <c r="C1733" s="52"/>
      <c r="D1733" s="52"/>
      <c r="E1733" s="52"/>
      <c r="F1733" s="52"/>
      <c r="G1733" s="52"/>
      <c r="H1733" s="52"/>
      <c r="I1733" s="52"/>
      <c r="J1733" s="52"/>
      <c r="K1733" s="52"/>
      <c r="L1733" s="52"/>
      <c r="M1733" s="52"/>
      <c r="N1733" s="52"/>
      <c r="O1733" s="52"/>
    </row>
    <row r="1734" spans="1:15" x14ac:dyDescent="0.2">
      <c r="A1734" s="52"/>
      <c r="B1734" s="52"/>
      <c r="C1734" s="52"/>
      <c r="D1734" s="52"/>
      <c r="E1734" s="52"/>
      <c r="F1734" s="52"/>
      <c r="G1734" s="52"/>
      <c r="H1734" s="52"/>
      <c r="I1734" s="52"/>
      <c r="J1734" s="52"/>
      <c r="K1734" s="52"/>
      <c r="L1734" s="52"/>
      <c r="M1734" s="52"/>
      <c r="N1734" s="52"/>
      <c r="O1734" s="52"/>
    </row>
    <row r="1735" spans="1:15" x14ac:dyDescent="0.2">
      <c r="A1735" s="52"/>
      <c r="B1735" s="52"/>
      <c r="C1735" s="52"/>
      <c r="D1735" s="52"/>
      <c r="E1735" s="52"/>
      <c r="F1735" s="52"/>
      <c r="G1735" s="52"/>
      <c r="H1735" s="52"/>
      <c r="I1735" s="52"/>
      <c r="J1735" s="52"/>
      <c r="K1735" s="52"/>
      <c r="L1735" s="52"/>
      <c r="M1735" s="52"/>
      <c r="N1735" s="52"/>
      <c r="O1735" s="52"/>
    </row>
    <row r="1736" spans="1:15" x14ac:dyDescent="0.2">
      <c r="A1736" s="52"/>
      <c r="B1736" s="52"/>
      <c r="C1736" s="52"/>
      <c r="D1736" s="52"/>
      <c r="E1736" s="52"/>
      <c r="F1736" s="52"/>
      <c r="G1736" s="52"/>
      <c r="H1736" s="52"/>
      <c r="I1736" s="52"/>
      <c r="J1736" s="52"/>
      <c r="K1736" s="52"/>
      <c r="L1736" s="52"/>
      <c r="M1736" s="52"/>
      <c r="N1736" s="52"/>
      <c r="O1736" s="52"/>
    </row>
    <row r="1737" spans="1:15" x14ac:dyDescent="0.2">
      <c r="A1737" s="52"/>
      <c r="B1737" s="52"/>
      <c r="C1737" s="52"/>
      <c r="D1737" s="52"/>
      <c r="E1737" s="52"/>
      <c r="F1737" s="52"/>
      <c r="G1737" s="52"/>
      <c r="H1737" s="52"/>
      <c r="I1737" s="52"/>
      <c r="J1737" s="52"/>
      <c r="K1737" s="52"/>
      <c r="L1737" s="52"/>
      <c r="M1737" s="52"/>
      <c r="N1737" s="52"/>
      <c r="O1737" s="52"/>
    </row>
    <row r="1738" spans="1:15" x14ac:dyDescent="0.2">
      <c r="A1738" s="52"/>
      <c r="B1738" s="52"/>
      <c r="C1738" s="52"/>
      <c r="D1738" s="52"/>
      <c r="E1738" s="52"/>
      <c r="F1738" s="52"/>
      <c r="G1738" s="52"/>
      <c r="H1738" s="52"/>
      <c r="I1738" s="52"/>
      <c r="J1738" s="52"/>
      <c r="K1738" s="52"/>
      <c r="L1738" s="52"/>
      <c r="M1738" s="52"/>
      <c r="N1738" s="52"/>
      <c r="O1738" s="52"/>
    </row>
    <row r="1739" spans="1:15" x14ac:dyDescent="0.2">
      <c r="A1739" s="52"/>
      <c r="B1739" s="52"/>
      <c r="C1739" s="52"/>
      <c r="D1739" s="52"/>
      <c r="E1739" s="52"/>
      <c r="F1739" s="52"/>
      <c r="G1739" s="52"/>
      <c r="H1739" s="52"/>
      <c r="I1739" s="52"/>
      <c r="J1739" s="52"/>
      <c r="K1739" s="52"/>
      <c r="L1739" s="52"/>
      <c r="M1739" s="52"/>
      <c r="N1739" s="52"/>
      <c r="O1739" s="52"/>
    </row>
    <row r="1740" spans="1:15" x14ac:dyDescent="0.2">
      <c r="A1740" s="52"/>
      <c r="B1740" s="52"/>
      <c r="C1740" s="52"/>
      <c r="D1740" s="52"/>
      <c r="E1740" s="52"/>
      <c r="F1740" s="52"/>
      <c r="G1740" s="52"/>
      <c r="H1740" s="52"/>
      <c r="I1740" s="52"/>
      <c r="J1740" s="52"/>
      <c r="K1740" s="52"/>
      <c r="L1740" s="52"/>
      <c r="M1740" s="52"/>
      <c r="N1740" s="52"/>
      <c r="O1740" s="52"/>
    </row>
    <row r="1741" spans="1:15" x14ac:dyDescent="0.2">
      <c r="A1741" s="52"/>
      <c r="B1741" s="52"/>
      <c r="C1741" s="52"/>
      <c r="D1741" s="52"/>
      <c r="E1741" s="52"/>
      <c r="F1741" s="52"/>
      <c r="G1741" s="52"/>
      <c r="H1741" s="52"/>
      <c r="I1741" s="52"/>
      <c r="J1741" s="52"/>
      <c r="K1741" s="52"/>
      <c r="L1741" s="52"/>
      <c r="M1741" s="52"/>
      <c r="N1741" s="52"/>
      <c r="O1741" s="52"/>
    </row>
    <row r="1742" spans="1:15" x14ac:dyDescent="0.2">
      <c r="A1742" s="52"/>
      <c r="B1742" s="52"/>
      <c r="C1742" s="52"/>
      <c r="D1742" s="52"/>
      <c r="E1742" s="52"/>
      <c r="F1742" s="52"/>
      <c r="G1742" s="52"/>
      <c r="H1742" s="52"/>
      <c r="I1742" s="52"/>
      <c r="J1742" s="52"/>
      <c r="K1742" s="52"/>
      <c r="L1742" s="52"/>
      <c r="M1742" s="52"/>
      <c r="N1742" s="52"/>
      <c r="O1742" s="52"/>
    </row>
    <row r="1743" spans="1:15" x14ac:dyDescent="0.2">
      <c r="A1743" s="52"/>
      <c r="B1743" s="52"/>
      <c r="C1743" s="52"/>
      <c r="D1743" s="52"/>
      <c r="E1743" s="52"/>
      <c r="F1743" s="52"/>
      <c r="G1743" s="52"/>
      <c r="H1743" s="52"/>
      <c r="I1743" s="52"/>
      <c r="J1743" s="52"/>
      <c r="K1743" s="52"/>
      <c r="L1743" s="52"/>
      <c r="M1743" s="52"/>
      <c r="N1743" s="52"/>
      <c r="O1743" s="52"/>
    </row>
    <row r="1744" spans="1:15" x14ac:dyDescent="0.2">
      <c r="A1744" s="52"/>
      <c r="B1744" s="52"/>
      <c r="C1744" s="52"/>
      <c r="D1744" s="52"/>
      <c r="E1744" s="52"/>
      <c r="F1744" s="52"/>
      <c r="G1744" s="52"/>
      <c r="H1744" s="52"/>
      <c r="I1744" s="52"/>
      <c r="J1744" s="52"/>
      <c r="K1744" s="52"/>
      <c r="L1744" s="52"/>
      <c r="M1744" s="52"/>
      <c r="N1744" s="52"/>
      <c r="O1744" s="52"/>
    </row>
    <row r="1745" spans="1:15" x14ac:dyDescent="0.2">
      <c r="A1745" s="52"/>
      <c r="B1745" s="52"/>
      <c r="C1745" s="52"/>
      <c r="D1745" s="52"/>
      <c r="E1745" s="52"/>
      <c r="F1745" s="52"/>
      <c r="G1745" s="52"/>
      <c r="H1745" s="52"/>
      <c r="I1745" s="52"/>
      <c r="J1745" s="52"/>
      <c r="K1745" s="52"/>
      <c r="L1745" s="52"/>
      <c r="M1745" s="52"/>
      <c r="N1745" s="52"/>
      <c r="O1745" s="52"/>
    </row>
    <row r="1746" spans="1:15" x14ac:dyDescent="0.2">
      <c r="A1746" s="52"/>
      <c r="B1746" s="52"/>
      <c r="C1746" s="52"/>
      <c r="D1746" s="52"/>
      <c r="E1746" s="52"/>
      <c r="F1746" s="52"/>
      <c r="G1746" s="52"/>
      <c r="H1746" s="52"/>
      <c r="I1746" s="52"/>
      <c r="J1746" s="52"/>
      <c r="K1746" s="52"/>
      <c r="L1746" s="52"/>
      <c r="M1746" s="52"/>
      <c r="N1746" s="52"/>
      <c r="O1746" s="52"/>
    </row>
    <row r="1747" spans="1:15" x14ac:dyDescent="0.2">
      <c r="A1747" s="52"/>
      <c r="B1747" s="52"/>
      <c r="C1747" s="52"/>
      <c r="D1747" s="52"/>
      <c r="E1747" s="52"/>
      <c r="F1747" s="52"/>
      <c r="G1747" s="52"/>
      <c r="H1747" s="52"/>
      <c r="I1747" s="52"/>
      <c r="J1747" s="52"/>
      <c r="K1747" s="52"/>
      <c r="L1747" s="52"/>
      <c r="M1747" s="52"/>
      <c r="N1747" s="52"/>
      <c r="O1747" s="52"/>
    </row>
    <row r="1748" spans="1:15" x14ac:dyDescent="0.2">
      <c r="A1748" s="52"/>
      <c r="B1748" s="52"/>
      <c r="C1748" s="52"/>
      <c r="D1748" s="52"/>
      <c r="E1748" s="52"/>
      <c r="F1748" s="52"/>
      <c r="G1748" s="52"/>
      <c r="H1748" s="52"/>
      <c r="I1748" s="52"/>
      <c r="J1748" s="52"/>
      <c r="K1748" s="52"/>
      <c r="L1748" s="52"/>
      <c r="M1748" s="52"/>
      <c r="N1748" s="52"/>
      <c r="O1748" s="52"/>
    </row>
    <row r="1749" spans="1:15" x14ac:dyDescent="0.2">
      <c r="A1749" s="52"/>
      <c r="B1749" s="52"/>
      <c r="C1749" s="52"/>
      <c r="D1749" s="52"/>
      <c r="E1749" s="52"/>
      <c r="F1749" s="52"/>
      <c r="G1749" s="52"/>
      <c r="H1749" s="52"/>
      <c r="I1749" s="52"/>
      <c r="J1749" s="52"/>
      <c r="K1749" s="52"/>
      <c r="L1749" s="52"/>
      <c r="M1749" s="52"/>
      <c r="N1749" s="52"/>
      <c r="O1749" s="52"/>
    </row>
    <row r="1750" spans="1:15" x14ac:dyDescent="0.2">
      <c r="A1750" s="52"/>
      <c r="B1750" s="52"/>
      <c r="C1750" s="52"/>
      <c r="D1750" s="52"/>
      <c r="E1750" s="52"/>
      <c r="F1750" s="52"/>
      <c r="G1750" s="52"/>
      <c r="H1750" s="52"/>
      <c r="I1750" s="52"/>
      <c r="J1750" s="52"/>
      <c r="K1750" s="52"/>
      <c r="L1750" s="52"/>
      <c r="M1750" s="52"/>
      <c r="N1750" s="52"/>
      <c r="O1750" s="52"/>
    </row>
    <row r="1751" spans="1:15" x14ac:dyDescent="0.2">
      <c r="A1751" s="52"/>
      <c r="B1751" s="52"/>
      <c r="C1751" s="52"/>
      <c r="D1751" s="52"/>
      <c r="E1751" s="52"/>
      <c r="F1751" s="52"/>
      <c r="G1751" s="52"/>
      <c r="H1751" s="52"/>
      <c r="I1751" s="52"/>
      <c r="J1751" s="52"/>
      <c r="K1751" s="52"/>
      <c r="L1751" s="52"/>
      <c r="M1751" s="52"/>
      <c r="N1751" s="52"/>
      <c r="O1751" s="52"/>
    </row>
    <row r="1752" spans="1:15" x14ac:dyDescent="0.2">
      <c r="A1752" s="52"/>
      <c r="B1752" s="52"/>
      <c r="C1752" s="52"/>
      <c r="D1752" s="52"/>
      <c r="E1752" s="52"/>
      <c r="F1752" s="52"/>
      <c r="G1752" s="52"/>
      <c r="H1752" s="52"/>
      <c r="I1752" s="52"/>
      <c r="J1752" s="52"/>
      <c r="K1752" s="52"/>
      <c r="L1752" s="52"/>
      <c r="M1752" s="52"/>
      <c r="N1752" s="52"/>
      <c r="O1752" s="52"/>
    </row>
    <row r="1753" spans="1:15" x14ac:dyDescent="0.2">
      <c r="A1753" s="52"/>
      <c r="B1753" s="52"/>
      <c r="C1753" s="52"/>
      <c r="D1753" s="52"/>
      <c r="E1753" s="52"/>
      <c r="F1753" s="52"/>
      <c r="G1753" s="52"/>
      <c r="H1753" s="52"/>
      <c r="I1753" s="52"/>
      <c r="J1753" s="52"/>
      <c r="K1753" s="52"/>
      <c r="L1753" s="52"/>
      <c r="M1753" s="52"/>
      <c r="N1753" s="52"/>
      <c r="O1753" s="52"/>
    </row>
    <row r="1754" spans="1:15" x14ac:dyDescent="0.2">
      <c r="A1754" s="52"/>
      <c r="B1754" s="52"/>
      <c r="C1754" s="52"/>
      <c r="D1754" s="52"/>
      <c r="E1754" s="52"/>
      <c r="F1754" s="52"/>
      <c r="G1754" s="52"/>
      <c r="H1754" s="52"/>
      <c r="I1754" s="52"/>
      <c r="J1754" s="52"/>
      <c r="K1754" s="52"/>
      <c r="L1754" s="52"/>
      <c r="M1754" s="52"/>
      <c r="N1754" s="52"/>
      <c r="O1754" s="52"/>
    </row>
    <row r="1755" spans="1:15" x14ac:dyDescent="0.2">
      <c r="A1755" s="52"/>
      <c r="B1755" s="52"/>
      <c r="C1755" s="52"/>
      <c r="D1755" s="52"/>
      <c r="E1755" s="52"/>
      <c r="F1755" s="52"/>
      <c r="G1755" s="52"/>
      <c r="H1755" s="52"/>
      <c r="I1755" s="52"/>
      <c r="J1755" s="52"/>
      <c r="K1755" s="52"/>
      <c r="L1755" s="52"/>
      <c r="M1755" s="52"/>
      <c r="N1755" s="52"/>
      <c r="O1755" s="52"/>
    </row>
    <row r="1756" spans="1:15" x14ac:dyDescent="0.2">
      <c r="A1756" s="52"/>
      <c r="B1756" s="52"/>
      <c r="C1756" s="52"/>
      <c r="D1756" s="52"/>
      <c r="E1756" s="52"/>
      <c r="F1756" s="52"/>
      <c r="G1756" s="52"/>
      <c r="H1756" s="52"/>
      <c r="I1756" s="52"/>
      <c r="J1756" s="52"/>
      <c r="K1756" s="52"/>
      <c r="L1756" s="52"/>
      <c r="M1756" s="52"/>
      <c r="N1756" s="52"/>
      <c r="O1756" s="52"/>
    </row>
    <row r="1757" spans="1:15" x14ac:dyDescent="0.2">
      <c r="A1757" s="52"/>
      <c r="B1757" s="52"/>
      <c r="C1757" s="52"/>
      <c r="D1757" s="52"/>
      <c r="E1757" s="52"/>
      <c r="F1757" s="52"/>
      <c r="G1757" s="52"/>
      <c r="H1757" s="52"/>
      <c r="I1757" s="52"/>
      <c r="J1757" s="52"/>
      <c r="K1757" s="52"/>
      <c r="L1757" s="52"/>
      <c r="M1757" s="52"/>
      <c r="N1757" s="52"/>
      <c r="O1757" s="52"/>
    </row>
    <row r="1758" spans="1:15" x14ac:dyDescent="0.2">
      <c r="A1758" s="52"/>
      <c r="B1758" s="52"/>
      <c r="C1758" s="52"/>
      <c r="D1758" s="52"/>
      <c r="E1758" s="52"/>
      <c r="F1758" s="52"/>
      <c r="G1758" s="52"/>
      <c r="H1758" s="52"/>
      <c r="I1758" s="52"/>
      <c r="J1758" s="52"/>
      <c r="K1758" s="52"/>
      <c r="L1758" s="52"/>
      <c r="M1758" s="52"/>
      <c r="N1758" s="52"/>
      <c r="O1758" s="52"/>
    </row>
    <row r="1759" spans="1:15" x14ac:dyDescent="0.2">
      <c r="A1759" s="52"/>
      <c r="B1759" s="52"/>
      <c r="C1759" s="52"/>
      <c r="D1759" s="52"/>
      <c r="E1759" s="52"/>
      <c r="F1759" s="52"/>
      <c r="G1759" s="52"/>
      <c r="H1759" s="52"/>
      <c r="I1759" s="52"/>
      <c r="J1759" s="52"/>
      <c r="K1759" s="52"/>
      <c r="L1759" s="52"/>
      <c r="M1759" s="52"/>
      <c r="N1759" s="52"/>
      <c r="O1759" s="52"/>
    </row>
    <row r="1760" spans="1:15" x14ac:dyDescent="0.2">
      <c r="A1760" s="52"/>
      <c r="B1760" s="52"/>
      <c r="C1760" s="52"/>
      <c r="D1760" s="52"/>
      <c r="E1760" s="52"/>
      <c r="F1760" s="52"/>
      <c r="G1760" s="52"/>
      <c r="H1760" s="52"/>
      <c r="I1760" s="52"/>
      <c r="J1760" s="52"/>
      <c r="K1760" s="52"/>
      <c r="L1760" s="52"/>
      <c r="M1760" s="52"/>
      <c r="N1760" s="52"/>
      <c r="O1760" s="52"/>
    </row>
    <row r="1761" spans="1:15" x14ac:dyDescent="0.2">
      <c r="A1761" s="52"/>
      <c r="B1761" s="52"/>
      <c r="C1761" s="52"/>
      <c r="D1761" s="52"/>
      <c r="E1761" s="52"/>
      <c r="F1761" s="52"/>
      <c r="G1761" s="52"/>
      <c r="H1761" s="52"/>
      <c r="I1761" s="52"/>
      <c r="J1761" s="52"/>
      <c r="K1761" s="52"/>
      <c r="L1761" s="52"/>
      <c r="M1761" s="52"/>
      <c r="N1761" s="52"/>
      <c r="O1761" s="52"/>
    </row>
    <row r="1762" spans="1:15" x14ac:dyDescent="0.2">
      <c r="A1762" s="52"/>
      <c r="B1762" s="52"/>
      <c r="C1762" s="52"/>
      <c r="D1762" s="52"/>
      <c r="E1762" s="52"/>
      <c r="F1762" s="52"/>
      <c r="G1762" s="52"/>
      <c r="H1762" s="52"/>
      <c r="I1762" s="52"/>
      <c r="J1762" s="52"/>
      <c r="K1762" s="52"/>
      <c r="L1762" s="52"/>
      <c r="M1762" s="52"/>
      <c r="N1762" s="52"/>
      <c r="O1762" s="52"/>
    </row>
    <row r="1763" spans="1:15" x14ac:dyDescent="0.2">
      <c r="A1763" s="52"/>
      <c r="B1763" s="52"/>
      <c r="C1763" s="52"/>
      <c r="D1763" s="52"/>
      <c r="E1763" s="52"/>
      <c r="F1763" s="52"/>
      <c r="G1763" s="52"/>
      <c r="H1763" s="52"/>
      <c r="I1763" s="52"/>
      <c r="J1763" s="52"/>
      <c r="K1763" s="52"/>
      <c r="L1763" s="52"/>
      <c r="M1763" s="52"/>
      <c r="N1763" s="52"/>
      <c r="O1763" s="52"/>
    </row>
    <row r="1764" spans="1:15" x14ac:dyDescent="0.2">
      <c r="A1764" s="52"/>
      <c r="B1764" s="52"/>
      <c r="C1764" s="52"/>
      <c r="D1764" s="52"/>
      <c r="E1764" s="52"/>
      <c r="F1764" s="52"/>
      <c r="G1764" s="52"/>
      <c r="H1764" s="52"/>
      <c r="I1764" s="52"/>
      <c r="J1764" s="52"/>
      <c r="K1764" s="52"/>
      <c r="L1764" s="52"/>
      <c r="M1764" s="52"/>
      <c r="N1764" s="52"/>
      <c r="O1764" s="52"/>
    </row>
    <row r="1765" spans="1:15" x14ac:dyDescent="0.2">
      <c r="A1765" s="52"/>
      <c r="B1765" s="52"/>
      <c r="C1765" s="52"/>
      <c r="D1765" s="52"/>
      <c r="E1765" s="52"/>
      <c r="F1765" s="52"/>
      <c r="G1765" s="52"/>
      <c r="H1765" s="52"/>
      <c r="I1765" s="52"/>
      <c r="J1765" s="52"/>
      <c r="K1765" s="52"/>
      <c r="L1765" s="52"/>
      <c r="M1765" s="52"/>
      <c r="N1765" s="52"/>
      <c r="O1765" s="52"/>
    </row>
    <row r="1766" spans="1:15" x14ac:dyDescent="0.2">
      <c r="A1766" s="52"/>
      <c r="B1766" s="52"/>
      <c r="C1766" s="52"/>
      <c r="D1766" s="52"/>
      <c r="E1766" s="52"/>
      <c r="F1766" s="52"/>
      <c r="G1766" s="52"/>
      <c r="H1766" s="52"/>
      <c r="I1766" s="52"/>
      <c r="J1766" s="52"/>
      <c r="K1766" s="52"/>
      <c r="L1766" s="52"/>
      <c r="M1766" s="52"/>
      <c r="N1766" s="52"/>
      <c r="O1766" s="52"/>
    </row>
    <row r="1767" spans="1:15" x14ac:dyDescent="0.2">
      <c r="A1767" s="52"/>
      <c r="B1767" s="52"/>
      <c r="C1767" s="52"/>
      <c r="D1767" s="52"/>
      <c r="E1767" s="52"/>
      <c r="F1767" s="52"/>
      <c r="G1767" s="52"/>
      <c r="H1767" s="52"/>
      <c r="I1767" s="52"/>
      <c r="J1767" s="52"/>
      <c r="K1767" s="52"/>
      <c r="L1767" s="52"/>
      <c r="M1767" s="52"/>
      <c r="N1767" s="52"/>
      <c r="O1767" s="52"/>
    </row>
    <row r="1768" spans="1:15" x14ac:dyDescent="0.2">
      <c r="A1768" s="52"/>
      <c r="B1768" s="52"/>
      <c r="C1768" s="52"/>
      <c r="D1768" s="52"/>
      <c r="E1768" s="52"/>
      <c r="F1768" s="52"/>
      <c r="G1768" s="52"/>
      <c r="H1768" s="52"/>
      <c r="I1768" s="52"/>
      <c r="J1768" s="52"/>
      <c r="K1768" s="52"/>
      <c r="L1768" s="52"/>
      <c r="M1768" s="52"/>
      <c r="N1768" s="52"/>
      <c r="O1768" s="52"/>
    </row>
    <row r="1769" spans="1:15" x14ac:dyDescent="0.2">
      <c r="A1769" s="52"/>
      <c r="B1769" s="52"/>
      <c r="C1769" s="52"/>
      <c r="D1769" s="52"/>
      <c r="E1769" s="52"/>
      <c r="F1769" s="52"/>
      <c r="G1769" s="52"/>
      <c r="H1769" s="52"/>
      <c r="I1769" s="52"/>
      <c r="J1769" s="52"/>
      <c r="K1769" s="52"/>
      <c r="L1769" s="52"/>
      <c r="M1769" s="52"/>
      <c r="N1769" s="52"/>
      <c r="O1769" s="52"/>
    </row>
    <row r="1770" spans="1:15" x14ac:dyDescent="0.2">
      <c r="A1770" s="52"/>
      <c r="B1770" s="52"/>
      <c r="C1770" s="52"/>
      <c r="D1770" s="52"/>
      <c r="E1770" s="52"/>
      <c r="F1770" s="52"/>
      <c r="G1770" s="52"/>
      <c r="H1770" s="52"/>
      <c r="I1770" s="52"/>
      <c r="J1770" s="52"/>
      <c r="K1770" s="52"/>
      <c r="L1770" s="52"/>
      <c r="M1770" s="52"/>
      <c r="N1770" s="52"/>
      <c r="O1770" s="52"/>
    </row>
    <row r="1771" spans="1:15" x14ac:dyDescent="0.2">
      <c r="A1771" s="52"/>
      <c r="B1771" s="52"/>
      <c r="C1771" s="52"/>
      <c r="D1771" s="52"/>
      <c r="E1771" s="52"/>
      <c r="F1771" s="52"/>
      <c r="G1771" s="52"/>
      <c r="H1771" s="52"/>
      <c r="I1771" s="52"/>
      <c r="J1771" s="52"/>
      <c r="K1771" s="52"/>
      <c r="L1771" s="52"/>
      <c r="M1771" s="52"/>
      <c r="N1771" s="52"/>
      <c r="O1771" s="52"/>
    </row>
    <row r="1772" spans="1:15" x14ac:dyDescent="0.2">
      <c r="A1772" s="52"/>
      <c r="B1772" s="52"/>
      <c r="C1772" s="52"/>
      <c r="D1772" s="52"/>
      <c r="E1772" s="52"/>
      <c r="F1772" s="52"/>
      <c r="G1772" s="52"/>
      <c r="H1772" s="52"/>
      <c r="I1772" s="52"/>
      <c r="J1772" s="52"/>
      <c r="K1772" s="52"/>
      <c r="L1772" s="52"/>
      <c r="M1772" s="52"/>
      <c r="N1772" s="52"/>
      <c r="O1772" s="52"/>
    </row>
    <row r="1773" spans="1:15" x14ac:dyDescent="0.2">
      <c r="A1773" s="52"/>
      <c r="B1773" s="52"/>
      <c r="C1773" s="52"/>
      <c r="D1773" s="52"/>
      <c r="E1773" s="52"/>
      <c r="F1773" s="52"/>
      <c r="G1773" s="52"/>
      <c r="H1773" s="52"/>
      <c r="I1773" s="52"/>
      <c r="J1773" s="52"/>
      <c r="K1773" s="52"/>
      <c r="L1773" s="52"/>
      <c r="M1773" s="52"/>
      <c r="N1773" s="52"/>
      <c r="O1773" s="52"/>
    </row>
    <row r="1774" spans="1:15" x14ac:dyDescent="0.2">
      <c r="A1774" s="52"/>
      <c r="B1774" s="52"/>
      <c r="C1774" s="52"/>
      <c r="D1774" s="52"/>
      <c r="E1774" s="52"/>
      <c r="F1774" s="52"/>
      <c r="G1774" s="52"/>
      <c r="H1774" s="52"/>
      <c r="I1774" s="52"/>
      <c r="J1774" s="52"/>
      <c r="K1774" s="52"/>
      <c r="L1774" s="52"/>
      <c r="M1774" s="52"/>
      <c r="N1774" s="52"/>
      <c r="O1774" s="52"/>
    </row>
    <row r="1775" spans="1:15" x14ac:dyDescent="0.2">
      <c r="A1775" s="52"/>
      <c r="B1775" s="52"/>
      <c r="C1775" s="52"/>
      <c r="D1775" s="52"/>
      <c r="E1775" s="52"/>
      <c r="F1775" s="52"/>
      <c r="G1775" s="52"/>
      <c r="H1775" s="52"/>
      <c r="I1775" s="52"/>
      <c r="J1775" s="52"/>
      <c r="K1775" s="52"/>
      <c r="L1775" s="52"/>
      <c r="M1775" s="52"/>
      <c r="N1775" s="52"/>
      <c r="O1775" s="52"/>
    </row>
    <row r="1776" spans="1:15" x14ac:dyDescent="0.2">
      <c r="A1776" s="52"/>
      <c r="B1776" s="52"/>
      <c r="C1776" s="52"/>
      <c r="D1776" s="52"/>
      <c r="E1776" s="52"/>
      <c r="F1776" s="52"/>
      <c r="G1776" s="52"/>
      <c r="H1776" s="52"/>
      <c r="I1776" s="52"/>
      <c r="J1776" s="52"/>
      <c r="K1776" s="52"/>
      <c r="L1776" s="52"/>
      <c r="M1776" s="52"/>
      <c r="N1776" s="52"/>
      <c r="O1776" s="52"/>
    </row>
    <row r="1777" spans="1:15" x14ac:dyDescent="0.2">
      <c r="A1777" s="52"/>
      <c r="B1777" s="52"/>
      <c r="C1777" s="52"/>
      <c r="D1777" s="52"/>
      <c r="E1777" s="52"/>
      <c r="F1777" s="52"/>
      <c r="G1777" s="52"/>
      <c r="H1777" s="52"/>
      <c r="I1777" s="52"/>
      <c r="J1777" s="52"/>
      <c r="K1777" s="52"/>
      <c r="L1777" s="52"/>
      <c r="M1777" s="52"/>
      <c r="N1777" s="52"/>
      <c r="O1777" s="52"/>
    </row>
    <row r="1778" spans="1:15" x14ac:dyDescent="0.2">
      <c r="A1778" s="52"/>
      <c r="B1778" s="52"/>
      <c r="C1778" s="52"/>
      <c r="D1778" s="52"/>
      <c r="E1778" s="52"/>
      <c r="F1778" s="52"/>
      <c r="G1778" s="52"/>
      <c r="H1778" s="52"/>
      <c r="I1778" s="52"/>
      <c r="J1778" s="52"/>
      <c r="K1778" s="52"/>
      <c r="L1778" s="52"/>
      <c r="M1778" s="52"/>
      <c r="N1778" s="52"/>
      <c r="O1778" s="52"/>
    </row>
    <row r="1779" spans="1:15" x14ac:dyDescent="0.2">
      <c r="A1779" s="52"/>
      <c r="B1779" s="52"/>
      <c r="C1779" s="52"/>
      <c r="D1779" s="52"/>
      <c r="E1779" s="52"/>
      <c r="F1779" s="52"/>
      <c r="G1779" s="52"/>
      <c r="H1779" s="52"/>
      <c r="I1779" s="52"/>
      <c r="J1779" s="52"/>
      <c r="K1779" s="52"/>
      <c r="L1779" s="52"/>
      <c r="M1779" s="52"/>
      <c r="N1779" s="52"/>
      <c r="O1779" s="52"/>
    </row>
    <row r="1780" spans="1:15" x14ac:dyDescent="0.2">
      <c r="A1780" s="52"/>
      <c r="B1780" s="52"/>
      <c r="C1780" s="52"/>
      <c r="D1780" s="52"/>
      <c r="E1780" s="52"/>
      <c r="F1780" s="52"/>
      <c r="G1780" s="52"/>
      <c r="H1780" s="52"/>
      <c r="I1780" s="52"/>
      <c r="J1780" s="52"/>
      <c r="K1780" s="52"/>
      <c r="L1780" s="52"/>
      <c r="M1780" s="52"/>
      <c r="N1780" s="52"/>
      <c r="O1780" s="52"/>
    </row>
    <row r="1781" spans="1:15" x14ac:dyDescent="0.2">
      <c r="A1781" s="52"/>
      <c r="B1781" s="52"/>
      <c r="C1781" s="52"/>
      <c r="D1781" s="52"/>
      <c r="E1781" s="52"/>
      <c r="F1781" s="52"/>
      <c r="G1781" s="52"/>
      <c r="H1781" s="52"/>
      <c r="I1781" s="52"/>
      <c r="J1781" s="52"/>
      <c r="K1781" s="52"/>
      <c r="L1781" s="52"/>
      <c r="M1781" s="52"/>
      <c r="N1781" s="52"/>
      <c r="O1781" s="52"/>
    </row>
    <row r="1782" spans="1:15" x14ac:dyDescent="0.2">
      <c r="A1782" s="52"/>
      <c r="B1782" s="52"/>
      <c r="C1782" s="52"/>
      <c r="D1782" s="52"/>
      <c r="E1782" s="52"/>
      <c r="F1782" s="52"/>
      <c r="G1782" s="52"/>
      <c r="H1782" s="52"/>
      <c r="I1782" s="52"/>
      <c r="J1782" s="52"/>
      <c r="K1782" s="52"/>
      <c r="L1782" s="52"/>
      <c r="M1782" s="52"/>
      <c r="N1782" s="52"/>
      <c r="O1782" s="52"/>
    </row>
    <row r="1783" spans="1:15" x14ac:dyDescent="0.2">
      <c r="A1783" s="52"/>
      <c r="B1783" s="52"/>
      <c r="C1783" s="52"/>
      <c r="D1783" s="52"/>
      <c r="E1783" s="52"/>
      <c r="F1783" s="52"/>
      <c r="G1783" s="52"/>
      <c r="H1783" s="52"/>
      <c r="I1783" s="52"/>
      <c r="J1783" s="52"/>
      <c r="K1783" s="52"/>
      <c r="L1783" s="52"/>
      <c r="M1783" s="52"/>
      <c r="N1783" s="52"/>
      <c r="O1783" s="52"/>
    </row>
    <row r="1784" spans="1:15" x14ac:dyDescent="0.2">
      <c r="A1784" s="52"/>
      <c r="B1784" s="52"/>
      <c r="C1784" s="52"/>
      <c r="D1784" s="52"/>
      <c r="E1784" s="52"/>
      <c r="F1784" s="52"/>
      <c r="G1784" s="52"/>
      <c r="H1784" s="52"/>
      <c r="I1784" s="52"/>
      <c r="J1784" s="52"/>
      <c r="K1784" s="52"/>
      <c r="L1784" s="52"/>
      <c r="M1784" s="52"/>
      <c r="N1784" s="52"/>
      <c r="O1784" s="52"/>
    </row>
    <row r="1785" spans="1:15" x14ac:dyDescent="0.2">
      <c r="A1785" s="52"/>
      <c r="B1785" s="52"/>
      <c r="C1785" s="52"/>
      <c r="D1785" s="52"/>
      <c r="E1785" s="52"/>
      <c r="F1785" s="52"/>
      <c r="G1785" s="52"/>
      <c r="H1785" s="52"/>
      <c r="I1785" s="52"/>
      <c r="J1785" s="52"/>
      <c r="K1785" s="52"/>
      <c r="L1785" s="52"/>
      <c r="M1785" s="52"/>
      <c r="N1785" s="52"/>
      <c r="O1785" s="52"/>
    </row>
    <row r="1786" spans="1:15" x14ac:dyDescent="0.2">
      <c r="A1786" s="52"/>
      <c r="B1786" s="52"/>
      <c r="C1786" s="52"/>
      <c r="D1786" s="52"/>
      <c r="E1786" s="52"/>
      <c r="F1786" s="52"/>
      <c r="G1786" s="52"/>
      <c r="H1786" s="52"/>
      <c r="I1786" s="52"/>
      <c r="J1786" s="52"/>
      <c r="K1786" s="52"/>
      <c r="L1786" s="52"/>
      <c r="M1786" s="52"/>
      <c r="N1786" s="52"/>
      <c r="O1786" s="52"/>
    </row>
    <row r="1787" spans="1:15" x14ac:dyDescent="0.2">
      <c r="A1787" s="52"/>
      <c r="B1787" s="52"/>
      <c r="C1787" s="52"/>
      <c r="D1787" s="52"/>
      <c r="E1787" s="52"/>
      <c r="F1787" s="52"/>
      <c r="G1787" s="52"/>
      <c r="H1787" s="52"/>
      <c r="I1787" s="52"/>
      <c r="J1787" s="52"/>
      <c r="K1787" s="52"/>
      <c r="L1787" s="52"/>
      <c r="M1787" s="52"/>
      <c r="N1787" s="52"/>
      <c r="O1787" s="52"/>
    </row>
    <row r="1788" spans="1:15" x14ac:dyDescent="0.2">
      <c r="A1788" s="52"/>
      <c r="B1788" s="52"/>
      <c r="C1788" s="52"/>
      <c r="D1788" s="52"/>
      <c r="E1788" s="52"/>
      <c r="F1788" s="52"/>
      <c r="G1788" s="52"/>
      <c r="H1788" s="52"/>
      <c r="I1788" s="52"/>
      <c r="J1788" s="52"/>
      <c r="K1788" s="52"/>
      <c r="L1788" s="52"/>
      <c r="M1788" s="52"/>
      <c r="N1788" s="52"/>
      <c r="O1788" s="52"/>
    </row>
    <row r="1789" spans="1:15" x14ac:dyDescent="0.2">
      <c r="A1789" s="52"/>
      <c r="B1789" s="52"/>
      <c r="C1789" s="52"/>
      <c r="D1789" s="52"/>
      <c r="E1789" s="52"/>
      <c r="F1789" s="52"/>
      <c r="G1789" s="52"/>
      <c r="H1789" s="52"/>
      <c r="I1789" s="52"/>
      <c r="J1789" s="52"/>
      <c r="K1789" s="52"/>
      <c r="L1789" s="52"/>
      <c r="M1789" s="52"/>
      <c r="N1789" s="52"/>
      <c r="O1789" s="52"/>
    </row>
    <row r="1790" spans="1:15" x14ac:dyDescent="0.2">
      <c r="A1790" s="52"/>
      <c r="B1790" s="52"/>
      <c r="C1790" s="52"/>
      <c r="D1790" s="52"/>
      <c r="E1790" s="52"/>
      <c r="F1790" s="52"/>
      <c r="G1790" s="52"/>
      <c r="H1790" s="52"/>
      <c r="I1790" s="52"/>
      <c r="J1790" s="52"/>
      <c r="K1790" s="52"/>
      <c r="L1790" s="52"/>
      <c r="M1790" s="52"/>
      <c r="N1790" s="52"/>
      <c r="O1790" s="52"/>
    </row>
    <row r="1791" spans="1:15" x14ac:dyDescent="0.2">
      <c r="A1791" s="52"/>
      <c r="B1791" s="52"/>
      <c r="C1791" s="52"/>
      <c r="D1791" s="52"/>
      <c r="E1791" s="52"/>
      <c r="F1791" s="52"/>
      <c r="G1791" s="52"/>
      <c r="H1791" s="52"/>
      <c r="I1791" s="52"/>
      <c r="J1791" s="52"/>
      <c r="K1791" s="52"/>
      <c r="L1791" s="52"/>
      <c r="M1791" s="52"/>
      <c r="N1791" s="52"/>
      <c r="O1791" s="52"/>
    </row>
    <row r="1792" spans="1:15" x14ac:dyDescent="0.2">
      <c r="A1792" s="52"/>
      <c r="B1792" s="52"/>
      <c r="C1792" s="52"/>
      <c r="D1792" s="52"/>
      <c r="E1792" s="52"/>
      <c r="F1792" s="52"/>
      <c r="G1792" s="52"/>
      <c r="H1792" s="52"/>
      <c r="I1792" s="52"/>
      <c r="J1792" s="52"/>
      <c r="K1792" s="52"/>
      <c r="L1792" s="52"/>
      <c r="M1792" s="52"/>
      <c r="N1792" s="52"/>
      <c r="O1792" s="52"/>
    </row>
    <row r="1793" spans="1:15" x14ac:dyDescent="0.2">
      <c r="A1793" s="52"/>
      <c r="B1793" s="52"/>
      <c r="C1793" s="52"/>
      <c r="D1793" s="52"/>
      <c r="E1793" s="52"/>
      <c r="F1793" s="52"/>
      <c r="G1793" s="52"/>
      <c r="H1793" s="52"/>
      <c r="I1793" s="52"/>
      <c r="J1793" s="52"/>
      <c r="K1793" s="52"/>
      <c r="L1793" s="52"/>
      <c r="M1793" s="52"/>
      <c r="N1793" s="52"/>
      <c r="O1793" s="52"/>
    </row>
    <row r="1794" spans="1:15" x14ac:dyDescent="0.2">
      <c r="A1794" s="52"/>
      <c r="B1794" s="52"/>
      <c r="C1794" s="52"/>
      <c r="D1794" s="52"/>
      <c r="E1794" s="52"/>
      <c r="F1794" s="52"/>
      <c r="G1794" s="52"/>
      <c r="H1794" s="52"/>
      <c r="I1794" s="52"/>
      <c r="J1794" s="52"/>
      <c r="K1794" s="52"/>
      <c r="L1794" s="52"/>
      <c r="M1794" s="52"/>
      <c r="N1794" s="52"/>
      <c r="O1794" s="52"/>
    </row>
    <row r="1795" spans="1:15" x14ac:dyDescent="0.2">
      <c r="A1795" s="52"/>
      <c r="B1795" s="52"/>
      <c r="C1795" s="52"/>
      <c r="D1795" s="52"/>
      <c r="E1795" s="52"/>
      <c r="F1795" s="52"/>
      <c r="G1795" s="52"/>
      <c r="H1795" s="52"/>
      <c r="I1795" s="52"/>
      <c r="J1795" s="52"/>
      <c r="K1795" s="52"/>
      <c r="L1795" s="52"/>
      <c r="M1795" s="52"/>
      <c r="N1795" s="52"/>
      <c r="O1795" s="52"/>
    </row>
    <row r="1796" spans="1:15" x14ac:dyDescent="0.2">
      <c r="A1796" s="52"/>
      <c r="B1796" s="52"/>
      <c r="C1796" s="52"/>
      <c r="D1796" s="52"/>
      <c r="E1796" s="52"/>
      <c r="F1796" s="52"/>
      <c r="G1796" s="52"/>
      <c r="H1796" s="52"/>
      <c r="I1796" s="52"/>
      <c r="J1796" s="52"/>
      <c r="K1796" s="52"/>
      <c r="L1796" s="52"/>
      <c r="M1796" s="52"/>
      <c r="N1796" s="52"/>
      <c r="O1796" s="52"/>
    </row>
    <row r="1797" spans="1:15" x14ac:dyDescent="0.2">
      <c r="A1797" s="52"/>
      <c r="B1797" s="52"/>
      <c r="C1797" s="52"/>
      <c r="D1797" s="52"/>
      <c r="E1797" s="52"/>
      <c r="F1797" s="52"/>
      <c r="G1797" s="52"/>
      <c r="H1797" s="52"/>
      <c r="I1797" s="52"/>
      <c r="J1797" s="52"/>
      <c r="K1797" s="52"/>
      <c r="L1797" s="52"/>
      <c r="M1797" s="52"/>
      <c r="N1797" s="52"/>
      <c r="O1797" s="52"/>
    </row>
    <row r="1798" spans="1:15" x14ac:dyDescent="0.2">
      <c r="A1798" s="52"/>
      <c r="B1798" s="52"/>
      <c r="C1798" s="52"/>
      <c r="D1798" s="52"/>
      <c r="E1798" s="52"/>
      <c r="F1798" s="52"/>
      <c r="G1798" s="52"/>
      <c r="H1798" s="52"/>
      <c r="I1798" s="52"/>
      <c r="J1798" s="52"/>
      <c r="K1798" s="52"/>
      <c r="L1798" s="52"/>
      <c r="M1798" s="52"/>
      <c r="N1798" s="52"/>
      <c r="O1798" s="52"/>
    </row>
    <row r="1799" spans="1:15" x14ac:dyDescent="0.2">
      <c r="A1799" s="52"/>
      <c r="B1799" s="52"/>
      <c r="C1799" s="52"/>
      <c r="D1799" s="52"/>
      <c r="E1799" s="52"/>
      <c r="F1799" s="52"/>
      <c r="G1799" s="52"/>
      <c r="H1799" s="52"/>
      <c r="I1799" s="52"/>
      <c r="J1799" s="52"/>
      <c r="K1799" s="52"/>
      <c r="L1799" s="52"/>
      <c r="M1799" s="52"/>
      <c r="N1799" s="52"/>
      <c r="O1799" s="52"/>
    </row>
    <row r="1800" spans="1:15" x14ac:dyDescent="0.2">
      <c r="A1800" s="52"/>
      <c r="B1800" s="52"/>
      <c r="C1800" s="52"/>
      <c r="D1800" s="52"/>
      <c r="E1800" s="52"/>
      <c r="F1800" s="52"/>
      <c r="G1800" s="52"/>
      <c r="H1800" s="52"/>
      <c r="I1800" s="52"/>
      <c r="J1800" s="52"/>
      <c r="K1800" s="52"/>
      <c r="L1800" s="52"/>
      <c r="M1800" s="52"/>
      <c r="N1800" s="52"/>
      <c r="O1800" s="52"/>
    </row>
    <row r="1801" spans="1:15" x14ac:dyDescent="0.2">
      <c r="A1801" s="52"/>
      <c r="B1801" s="52"/>
      <c r="C1801" s="52"/>
      <c r="D1801" s="52"/>
      <c r="E1801" s="52"/>
      <c r="F1801" s="52"/>
      <c r="G1801" s="52"/>
      <c r="H1801" s="52"/>
      <c r="I1801" s="52"/>
      <c r="J1801" s="52"/>
      <c r="K1801" s="52"/>
      <c r="L1801" s="52"/>
      <c r="M1801" s="52"/>
      <c r="N1801" s="52"/>
      <c r="O1801" s="52"/>
    </row>
    <row r="1802" spans="1:15" x14ac:dyDescent="0.2">
      <c r="A1802" s="52"/>
      <c r="B1802" s="52"/>
      <c r="C1802" s="52"/>
      <c r="D1802" s="52"/>
      <c r="E1802" s="52"/>
      <c r="F1802" s="52"/>
      <c r="G1802" s="52"/>
      <c r="H1802" s="52"/>
      <c r="I1802" s="52"/>
      <c r="J1802" s="52"/>
      <c r="K1802" s="52"/>
      <c r="L1802" s="52"/>
      <c r="M1802" s="52"/>
      <c r="N1802" s="52"/>
      <c r="O1802" s="52"/>
    </row>
    <row r="1803" spans="1:15" x14ac:dyDescent="0.2">
      <c r="A1803" s="52"/>
      <c r="B1803" s="52"/>
      <c r="C1803" s="52"/>
      <c r="D1803" s="52"/>
      <c r="E1803" s="52"/>
      <c r="F1803" s="52"/>
      <c r="G1803" s="52"/>
      <c r="H1803" s="52"/>
      <c r="I1803" s="52"/>
      <c r="J1803" s="52"/>
      <c r="K1803" s="52"/>
      <c r="L1803" s="52"/>
      <c r="M1803" s="52"/>
      <c r="N1803" s="52"/>
      <c r="O1803" s="52"/>
    </row>
    <row r="1804" spans="1:15" x14ac:dyDescent="0.2">
      <c r="A1804" s="52"/>
      <c r="B1804" s="52"/>
      <c r="C1804" s="52"/>
      <c r="D1804" s="52"/>
      <c r="E1804" s="52"/>
      <c r="F1804" s="52"/>
      <c r="G1804" s="52"/>
      <c r="H1804" s="52"/>
      <c r="I1804" s="52"/>
      <c r="J1804" s="52"/>
      <c r="K1804" s="52"/>
      <c r="L1804" s="52"/>
      <c r="M1804" s="52"/>
      <c r="N1804" s="52"/>
      <c r="O1804" s="52"/>
    </row>
    <row r="1805" spans="1:15" x14ac:dyDescent="0.2">
      <c r="A1805" s="52"/>
      <c r="B1805" s="52"/>
      <c r="C1805" s="52"/>
      <c r="D1805" s="52"/>
      <c r="E1805" s="52"/>
      <c r="F1805" s="52"/>
      <c r="G1805" s="52"/>
      <c r="H1805" s="52"/>
      <c r="I1805" s="52"/>
      <c r="J1805" s="52"/>
      <c r="K1805" s="52"/>
      <c r="L1805" s="52"/>
      <c r="M1805" s="52"/>
      <c r="N1805" s="52"/>
      <c r="O1805" s="52"/>
    </row>
    <row r="1806" spans="1:15" x14ac:dyDescent="0.2">
      <c r="A1806" s="52"/>
      <c r="B1806" s="52"/>
      <c r="C1806" s="52"/>
      <c r="D1806" s="52"/>
      <c r="E1806" s="52"/>
      <c r="F1806" s="52"/>
      <c r="G1806" s="52"/>
      <c r="H1806" s="52"/>
      <c r="I1806" s="52"/>
      <c r="J1806" s="52"/>
      <c r="K1806" s="52"/>
      <c r="L1806" s="52"/>
      <c r="M1806" s="52"/>
      <c r="N1806" s="52"/>
      <c r="O1806" s="52"/>
    </row>
    <row r="1807" spans="1:15" x14ac:dyDescent="0.2">
      <c r="A1807" s="52"/>
      <c r="B1807" s="52"/>
      <c r="C1807" s="52"/>
      <c r="D1807" s="52"/>
      <c r="E1807" s="52"/>
      <c r="F1807" s="52"/>
      <c r="G1807" s="52"/>
      <c r="H1807" s="52"/>
      <c r="I1807" s="52"/>
      <c r="J1807" s="52"/>
      <c r="K1807" s="52"/>
      <c r="L1807" s="52"/>
      <c r="M1807" s="52"/>
      <c r="N1807" s="52"/>
      <c r="O1807" s="52"/>
    </row>
    <row r="1808" spans="1:15" x14ac:dyDescent="0.2">
      <c r="A1808" s="52"/>
      <c r="B1808" s="52"/>
      <c r="C1808" s="52"/>
      <c r="D1808" s="52"/>
      <c r="E1808" s="52"/>
      <c r="F1808" s="52"/>
      <c r="G1808" s="52"/>
      <c r="H1808" s="52"/>
      <c r="I1808" s="52"/>
      <c r="J1808" s="52"/>
      <c r="K1808" s="52"/>
      <c r="L1808" s="52"/>
      <c r="M1808" s="52"/>
      <c r="N1808" s="52"/>
      <c r="O1808" s="52"/>
    </row>
    <row r="1809" spans="1:15" x14ac:dyDescent="0.2">
      <c r="A1809" s="52"/>
      <c r="B1809" s="52"/>
      <c r="C1809" s="52"/>
      <c r="D1809" s="52"/>
      <c r="E1809" s="52"/>
      <c r="F1809" s="52"/>
      <c r="G1809" s="52"/>
      <c r="H1809" s="52"/>
      <c r="I1809" s="52"/>
      <c r="J1809" s="52"/>
      <c r="K1809" s="52"/>
      <c r="L1809" s="52"/>
      <c r="M1809" s="52"/>
      <c r="N1809" s="52"/>
      <c r="O1809" s="52"/>
    </row>
    <row r="1810" spans="1:15" x14ac:dyDescent="0.2">
      <c r="A1810" s="52"/>
      <c r="B1810" s="52"/>
      <c r="C1810" s="52"/>
      <c r="D1810" s="52"/>
      <c r="E1810" s="52"/>
      <c r="F1810" s="52"/>
      <c r="G1810" s="52"/>
      <c r="H1810" s="52"/>
      <c r="I1810" s="52"/>
      <c r="J1810" s="52"/>
      <c r="K1810" s="52"/>
      <c r="L1810" s="52"/>
      <c r="M1810" s="52"/>
      <c r="N1810" s="52"/>
      <c r="O1810" s="52"/>
    </row>
  </sheetData>
  <mergeCells count="2">
    <mergeCell ref="A3:L3"/>
    <mergeCell ref="A5:L5"/>
  </mergeCells>
  <phoneticPr fontId="0" type="noConversion"/>
  <pageMargins left="0.98425196850393704" right="0.78740157480314965" top="1.4173228346456694" bottom="0.98425196850393704" header="0" footer="0"/>
  <pageSetup paperSize="9" scale="8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5"/>
  <sheetViews>
    <sheetView view="pageBreakPreview" zoomScale="110" zoomScaleNormal="100" zoomScaleSheetLayoutView="110" workbookViewId="0">
      <selection activeCell="I13" sqref="I13"/>
    </sheetView>
  </sheetViews>
  <sheetFormatPr baseColWidth="10" defaultRowHeight="12.75" x14ac:dyDescent="0.2"/>
  <cols>
    <col min="1" max="2" width="15.7109375" style="16" customWidth="1"/>
    <col min="3" max="3" width="20.85546875" style="16" customWidth="1"/>
    <col min="4" max="5" width="15.7109375" style="16" customWidth="1"/>
    <col min="6" max="6" width="24.140625" style="16" customWidth="1"/>
    <col min="7" max="7" width="21.7109375" style="16" customWidth="1"/>
    <col min="8" max="16384" width="11.42578125" style="16"/>
  </cols>
  <sheetData>
    <row r="1" spans="1:9" ht="15.75" x14ac:dyDescent="0.25">
      <c r="A1" s="211"/>
      <c r="B1" s="211"/>
      <c r="C1" s="211"/>
      <c r="D1" s="211"/>
      <c r="E1" s="63"/>
      <c r="F1" s="64"/>
      <c r="G1" s="64"/>
      <c r="H1" s="64"/>
    </row>
    <row r="2" spans="1:9" ht="15.75" x14ac:dyDescent="0.25">
      <c r="A2" s="136"/>
      <c r="B2" s="136"/>
      <c r="C2" s="136"/>
      <c r="D2" s="136"/>
      <c r="E2" s="136"/>
      <c r="F2" s="64"/>
      <c r="G2" s="64"/>
      <c r="H2" s="64"/>
    </row>
    <row r="3" spans="1:9" ht="15.75" x14ac:dyDescent="0.25">
      <c r="A3" s="136"/>
      <c r="B3" s="136"/>
      <c r="C3" s="136"/>
      <c r="D3" s="136"/>
      <c r="E3" s="136"/>
      <c r="F3" s="64"/>
      <c r="G3" s="64"/>
      <c r="H3" s="64"/>
    </row>
    <row r="4" spans="1:9" ht="33" customHeight="1" x14ac:dyDescent="0.2">
      <c r="A4" s="217" t="s">
        <v>198</v>
      </c>
      <c r="B4" s="217"/>
      <c r="C4" s="217"/>
      <c r="D4" s="217"/>
      <c r="E4" s="217"/>
      <c r="F4" s="217"/>
      <c r="G4" s="217"/>
    </row>
    <row r="6" spans="1:9" ht="38.25" customHeight="1" x14ac:dyDescent="0.2">
      <c r="A6" s="212" t="s">
        <v>61</v>
      </c>
      <c r="B6" s="212" t="s">
        <v>191</v>
      </c>
      <c r="C6" s="213"/>
      <c r="D6" s="214"/>
      <c r="E6" s="212" t="s">
        <v>192</v>
      </c>
      <c r="F6" s="212" t="s">
        <v>194</v>
      </c>
      <c r="G6" s="212" t="s">
        <v>195</v>
      </c>
    </row>
    <row r="7" spans="1:9" ht="47.25" customHeight="1" x14ac:dyDescent="0.2">
      <c r="A7" s="212"/>
      <c r="B7" s="108" t="s">
        <v>190</v>
      </c>
      <c r="C7" s="108" t="s">
        <v>193</v>
      </c>
      <c r="D7" s="108" t="s">
        <v>14</v>
      </c>
      <c r="E7" s="212"/>
      <c r="F7" s="212"/>
      <c r="G7" s="212"/>
    </row>
    <row r="8" spans="1:9" ht="24.95" customHeight="1" x14ac:dyDescent="0.2">
      <c r="A8" s="139">
        <v>1981</v>
      </c>
      <c r="B8" s="132">
        <v>17762231</v>
      </c>
      <c r="C8" s="132">
        <v>4608010</v>
      </c>
      <c r="D8" s="132">
        <v>103452</v>
      </c>
      <c r="E8" s="134">
        <f t="shared" ref="E8:E11" si="0">+D8/B8*100</f>
        <v>0.58242683590816946</v>
      </c>
      <c r="F8" s="134">
        <v>2.2450472112690729</v>
      </c>
      <c r="G8" s="134">
        <v>25.942743341194017</v>
      </c>
    </row>
    <row r="9" spans="1:9" ht="24.95" customHeight="1" x14ac:dyDescent="0.2">
      <c r="A9" s="131">
        <v>1993</v>
      </c>
      <c r="B9" s="132">
        <v>22639443</v>
      </c>
      <c r="C9" s="133">
        <v>6345856</v>
      </c>
      <c r="D9" s="133">
        <v>87113</v>
      </c>
      <c r="E9" s="134">
        <f t="shared" si="0"/>
        <v>0.38478420162545518</v>
      </c>
      <c r="F9" s="140">
        <v>1.3727541248966255</v>
      </c>
      <c r="G9" s="134">
        <v>28.030088902805605</v>
      </c>
    </row>
    <row r="10" spans="1:9" ht="24.95" customHeight="1" x14ac:dyDescent="0.2">
      <c r="A10" s="131">
        <v>2007</v>
      </c>
      <c r="B10" s="132">
        <v>28220764</v>
      </c>
      <c r="C10" s="133">
        <v>8482619</v>
      </c>
      <c r="D10" s="133">
        <v>85065</v>
      </c>
      <c r="E10" s="134">
        <f t="shared" si="0"/>
        <v>0.30142699184189342</v>
      </c>
      <c r="F10" s="135">
        <v>1.0028152861751778</v>
      </c>
      <c r="G10" s="135">
        <v>30.058077095290546</v>
      </c>
      <c r="H10" s="24"/>
    </row>
    <row r="11" spans="1:9" ht="24.95" customHeight="1" x14ac:dyDescent="0.2">
      <c r="A11" s="131">
        <v>2017</v>
      </c>
      <c r="B11" s="132">
        <v>31237385</v>
      </c>
      <c r="C11" s="133">
        <v>9569468</v>
      </c>
      <c r="D11" s="133">
        <v>99337</v>
      </c>
      <c r="E11" s="134">
        <f t="shared" si="0"/>
        <v>0.31800677297411423</v>
      </c>
      <c r="F11" s="135">
        <f>+D11/C11*100</f>
        <v>1.0380618859899005</v>
      </c>
      <c r="G11" s="135">
        <f>+C11/B11*100</f>
        <v>30.63466420124476</v>
      </c>
      <c r="H11" s="39"/>
    </row>
    <row r="12" spans="1:9" ht="24.95" customHeight="1" x14ac:dyDescent="0.2">
      <c r="A12" s="131" t="s">
        <v>153</v>
      </c>
      <c r="B12" s="132">
        <f>+I13*B11+B11</f>
        <v>31549758.850000001</v>
      </c>
      <c r="C12" s="133">
        <v>9685296.1099999994</v>
      </c>
      <c r="D12" s="133">
        <v>100889.75175690776</v>
      </c>
      <c r="E12" s="134">
        <f t="shared" ref="E12:E16" si="1">+D12/B12*100</f>
        <v>0.31977978734030088</v>
      </c>
      <c r="F12" s="135">
        <f t="shared" ref="F12:F16" si="2">+D12/C12*100</f>
        <v>1.0416795791379039</v>
      </c>
      <c r="G12" s="135">
        <f t="shared" ref="G12:G16" si="3">+C12/B12*100</f>
        <v>30.698479047170274</v>
      </c>
      <c r="H12" s="39"/>
    </row>
    <row r="13" spans="1:9" ht="24.95" customHeight="1" x14ac:dyDescent="0.2">
      <c r="A13" s="131" t="s">
        <v>154</v>
      </c>
      <c r="B13" s="132">
        <f>+I13*B12+B12</f>
        <v>31865256.438500002</v>
      </c>
      <c r="C13" s="133">
        <v>9802527.0857419986</v>
      </c>
      <c r="D13" s="133">
        <v>102466.77481271302</v>
      </c>
      <c r="E13" s="134">
        <f t="shared" si="1"/>
        <v>0.32156268696746271</v>
      </c>
      <c r="F13" s="135">
        <f t="shared" si="2"/>
        <v>1.0453097850834128</v>
      </c>
      <c r="G13" s="135">
        <f t="shared" si="3"/>
        <v>30.762429621932881</v>
      </c>
      <c r="H13" s="24"/>
      <c r="I13" s="202">
        <v>0.01</v>
      </c>
    </row>
    <row r="14" spans="1:9" ht="24.95" customHeight="1" x14ac:dyDescent="0.2">
      <c r="A14" s="131" t="s">
        <v>155</v>
      </c>
      <c r="B14" s="132">
        <f>+I13*B13+B13</f>
        <v>32183909.002885003</v>
      </c>
      <c r="C14" s="133">
        <v>9921177.9296843875</v>
      </c>
      <c r="D14" s="133">
        <v>104068.44855578068</v>
      </c>
      <c r="E14" s="134">
        <f t="shared" si="1"/>
        <v>0.32335552696986519</v>
      </c>
      <c r="F14" s="135">
        <f t="shared" si="2"/>
        <v>1.0489525466971572</v>
      </c>
      <c r="G14" s="135">
        <f t="shared" si="3"/>
        <v>30.826516222112865</v>
      </c>
      <c r="H14" s="24"/>
    </row>
    <row r="15" spans="1:9" ht="24.95" customHeight="1" x14ac:dyDescent="0.2">
      <c r="A15" s="131" t="s">
        <v>156</v>
      </c>
      <c r="B15" s="132">
        <f>+I13*B14+B14</f>
        <v>32505748.092913851</v>
      </c>
      <c r="C15" s="133">
        <v>10041265.850499962</v>
      </c>
      <c r="D15" s="133">
        <v>105695.1583047529</v>
      </c>
      <c r="E15" s="134">
        <f t="shared" si="1"/>
        <v>0.32515836276905774</v>
      </c>
      <c r="F15" s="135">
        <f t="shared" si="2"/>
        <v>1.0526079069950156</v>
      </c>
      <c r="G15" s="135">
        <f t="shared" si="3"/>
        <v>30.89073914496041</v>
      </c>
    </row>
    <row r="16" spans="1:9" ht="24.95" customHeight="1" x14ac:dyDescent="0.2">
      <c r="A16" s="131" t="s">
        <v>157</v>
      </c>
      <c r="B16" s="132">
        <f>+I13*B15+B15</f>
        <v>32830805.573842991</v>
      </c>
      <c r="C16" s="133">
        <v>10162808.265578894</v>
      </c>
      <c r="D16" s="133">
        <v>107347.29540124614</v>
      </c>
      <c r="E16" s="134">
        <f t="shared" si="1"/>
        <v>0.3269712500955872</v>
      </c>
      <c r="F16" s="135">
        <f t="shared" si="2"/>
        <v>1.0562759091385006</v>
      </c>
      <c r="G16" s="135">
        <f t="shared" si="3"/>
        <v>30.955098688397158</v>
      </c>
    </row>
    <row r="17" spans="1:8" ht="15.75" thickBot="1" x14ac:dyDescent="0.3">
      <c r="A17" s="98"/>
      <c r="B17" s="98"/>
      <c r="C17" s="98"/>
      <c r="D17" s="99"/>
      <c r="E17" s="99"/>
      <c r="F17" s="99"/>
      <c r="G17" s="99"/>
    </row>
    <row r="18" spans="1:8" x14ac:dyDescent="0.2">
      <c r="A18" s="66" t="s">
        <v>187</v>
      </c>
      <c r="B18" s="66"/>
      <c r="C18" s="67"/>
      <c r="D18" s="67"/>
      <c r="E18" s="67"/>
      <c r="F18" s="67"/>
      <c r="G18" s="67"/>
      <c r="H18" s="24"/>
    </row>
    <row r="19" spans="1:8" x14ac:dyDescent="0.2">
      <c r="A19" s="66" t="s">
        <v>188</v>
      </c>
      <c r="B19" s="66"/>
      <c r="C19" s="68"/>
      <c r="D19" s="68"/>
      <c r="E19" s="68"/>
      <c r="F19" s="68"/>
      <c r="G19" s="68"/>
      <c r="H19" s="24"/>
    </row>
    <row r="20" spans="1:8" x14ac:dyDescent="0.2">
      <c r="A20" s="138" t="s">
        <v>59</v>
      </c>
      <c r="B20" s="215" t="s">
        <v>189</v>
      </c>
      <c r="C20" s="216"/>
      <c r="D20" s="216"/>
      <c r="E20" s="216"/>
      <c r="F20" s="216"/>
      <c r="G20" s="216"/>
      <c r="H20" s="24"/>
    </row>
    <row r="21" spans="1:8" x14ac:dyDescent="0.2">
      <c r="A21" s="69" t="s">
        <v>60</v>
      </c>
      <c r="B21" s="70" t="s">
        <v>104</v>
      </c>
      <c r="C21" s="70"/>
      <c r="D21"/>
      <c r="E21"/>
      <c r="F21"/>
      <c r="G21" s="71"/>
      <c r="H21" s="72"/>
    </row>
    <row r="23" spans="1:8" x14ac:dyDescent="0.2">
      <c r="B23" s="24"/>
    </row>
    <row r="24" spans="1:8" x14ac:dyDescent="0.2">
      <c r="B24" s="24"/>
    </row>
    <row r="25" spans="1:8" x14ac:dyDescent="0.2">
      <c r="B25" s="24"/>
    </row>
  </sheetData>
  <mergeCells count="8">
    <mergeCell ref="A1:D1"/>
    <mergeCell ref="A6:A7"/>
    <mergeCell ref="B6:D6"/>
    <mergeCell ref="E6:E7"/>
    <mergeCell ref="B20:G20"/>
    <mergeCell ref="G6:G7"/>
    <mergeCell ref="A4:G4"/>
    <mergeCell ref="F6:F7"/>
  </mergeCells>
  <phoneticPr fontId="16" type="noConversion"/>
  <pageMargins left="0.75" right="0.75" top="1" bottom="1" header="0" footer="0"/>
  <pageSetup paperSize="9" scale="9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view="pageBreakPreview" zoomScale="75" workbookViewId="0">
      <selection activeCell="I33" sqref="I33"/>
    </sheetView>
  </sheetViews>
  <sheetFormatPr baseColWidth="10" defaultRowHeight="12.75" x14ac:dyDescent="0.2"/>
  <cols>
    <col min="1" max="1" width="47.5703125" style="16" customWidth="1"/>
    <col min="2" max="3" width="34.28515625" style="16" customWidth="1"/>
    <col min="4" max="5" width="11.42578125" style="16"/>
    <col min="6" max="6" width="12.5703125" style="16" bestFit="1" customWidth="1"/>
    <col min="7" max="18" width="11.42578125" style="16"/>
    <col min="19" max="24" width="11.42578125" style="147"/>
    <col min="25" max="16384" width="11.42578125" style="16"/>
  </cols>
  <sheetData>
    <row r="1" spans="6:24" ht="15.75" x14ac:dyDescent="0.25">
      <c r="F1" s="64"/>
      <c r="T1" s="224" t="s">
        <v>62</v>
      </c>
      <c r="U1" s="224"/>
      <c r="V1" s="224"/>
      <c r="W1" s="148"/>
      <c r="X1" s="148"/>
    </row>
    <row r="2" spans="6:24" ht="15.75" x14ac:dyDescent="0.25">
      <c r="T2" s="225" t="s">
        <v>63</v>
      </c>
      <c r="U2" s="225"/>
      <c r="V2" s="225"/>
      <c r="W2" s="148"/>
      <c r="X2" s="149"/>
    </row>
    <row r="3" spans="6:24" ht="15.75" x14ac:dyDescent="0.25">
      <c r="T3" s="225" t="s">
        <v>64</v>
      </c>
      <c r="U3" s="225"/>
      <c r="V3" s="225"/>
      <c r="W3" s="150"/>
      <c r="X3" s="150"/>
    </row>
    <row r="4" spans="6:24" ht="13.5" thickBot="1" x14ac:dyDescent="0.25"/>
    <row r="5" spans="6:24" ht="24.95" customHeight="1" x14ac:dyDescent="0.2">
      <c r="T5" s="220" t="s">
        <v>61</v>
      </c>
      <c r="U5" s="222" t="s">
        <v>65</v>
      </c>
      <c r="V5" s="151" t="s">
        <v>66</v>
      </c>
    </row>
    <row r="6" spans="6:24" ht="24.95" customHeight="1" thickBot="1" x14ac:dyDescent="0.25">
      <c r="T6" s="221"/>
      <c r="U6" s="223"/>
      <c r="V6" s="151" t="s">
        <v>67</v>
      </c>
    </row>
    <row r="7" spans="6:24" ht="24.95" customHeight="1" x14ac:dyDescent="0.2">
      <c r="G7" s="24"/>
      <c r="T7" s="151">
        <v>1981</v>
      </c>
      <c r="U7" s="141">
        <v>103452</v>
      </c>
      <c r="V7" s="141" t="s">
        <v>68</v>
      </c>
    </row>
    <row r="8" spans="6:24" ht="24.95" customHeight="1" x14ac:dyDescent="0.25">
      <c r="G8" s="24"/>
      <c r="T8" s="152">
        <v>1993</v>
      </c>
      <c r="U8" s="153">
        <v>87113</v>
      </c>
      <c r="V8" s="154" t="s">
        <v>69</v>
      </c>
      <c r="W8" s="147" t="s">
        <v>70</v>
      </c>
      <c r="X8" s="147" t="s">
        <v>71</v>
      </c>
    </row>
    <row r="9" spans="6:24" ht="24.95" customHeight="1" x14ac:dyDescent="0.25">
      <c r="F9" s="73"/>
      <c r="T9" s="152">
        <v>2007</v>
      </c>
      <c r="U9" s="153">
        <v>85065</v>
      </c>
      <c r="V9" s="154" t="s">
        <v>72</v>
      </c>
      <c r="W9" s="155" t="s">
        <v>73</v>
      </c>
      <c r="X9" s="147" t="s">
        <v>74</v>
      </c>
    </row>
    <row r="10" spans="6:24" ht="24.95" customHeight="1" x14ac:dyDescent="0.25">
      <c r="F10" s="73"/>
      <c r="T10" s="152">
        <v>2017</v>
      </c>
      <c r="U10" s="153">
        <v>99337</v>
      </c>
      <c r="V10" s="154" t="s">
        <v>75</v>
      </c>
      <c r="X10" s="156"/>
    </row>
    <row r="11" spans="6:24" ht="24.95" customHeight="1" x14ac:dyDescent="0.25">
      <c r="F11" s="73"/>
      <c r="T11" s="152">
        <v>2018</v>
      </c>
      <c r="U11" s="153">
        <v>100889.75175690776</v>
      </c>
      <c r="V11" s="154" t="s">
        <v>76</v>
      </c>
      <c r="X11" s="156"/>
    </row>
    <row r="12" spans="6:24" ht="24.95" customHeight="1" x14ac:dyDescent="0.25">
      <c r="F12" s="73"/>
      <c r="T12" s="152">
        <v>2019</v>
      </c>
      <c r="U12" s="153">
        <v>102466.77481271302</v>
      </c>
      <c r="V12" s="154" t="s">
        <v>77</v>
      </c>
      <c r="X12" s="156"/>
    </row>
    <row r="13" spans="6:24" ht="24.95" customHeight="1" x14ac:dyDescent="0.25">
      <c r="F13" s="73"/>
      <c r="T13" s="152">
        <v>2020</v>
      </c>
      <c r="U13" s="153">
        <v>104068.44855578068</v>
      </c>
      <c r="V13" s="154" t="s">
        <v>78</v>
      </c>
      <c r="X13" s="156"/>
    </row>
    <row r="14" spans="6:24" ht="24.95" customHeight="1" x14ac:dyDescent="0.25">
      <c r="F14" s="73"/>
      <c r="T14" s="152">
        <v>2021</v>
      </c>
      <c r="U14" s="153">
        <v>105695.1583047529</v>
      </c>
      <c r="V14" s="154" t="s">
        <v>79</v>
      </c>
      <c r="X14" s="156"/>
    </row>
    <row r="15" spans="6:24" ht="24.95" customHeight="1" x14ac:dyDescent="0.25">
      <c r="F15" s="73"/>
      <c r="T15" s="152">
        <v>2022</v>
      </c>
      <c r="U15" s="153">
        <v>107347.29540124614</v>
      </c>
      <c r="V15" s="154" t="s">
        <v>80</v>
      </c>
      <c r="X15" s="156"/>
    </row>
    <row r="16" spans="6:24" ht="13.5" thickBot="1" x14ac:dyDescent="0.25">
      <c r="F16" s="75"/>
      <c r="G16" s="74"/>
      <c r="H16" s="74"/>
      <c r="I16" s="74"/>
      <c r="J16" s="74"/>
      <c r="K16" s="74"/>
      <c r="L16" s="74"/>
      <c r="M16" s="74"/>
      <c r="N16" s="74"/>
      <c r="T16" s="157"/>
      <c r="U16" s="157"/>
      <c r="V16" s="157"/>
    </row>
    <row r="17" spans="2:23" x14ac:dyDescent="0.2">
      <c r="F17" s="75"/>
      <c r="G17" s="74"/>
      <c r="H17" s="74"/>
      <c r="I17" s="74"/>
      <c r="J17" s="74"/>
      <c r="K17" s="74"/>
      <c r="L17" s="74"/>
      <c r="M17" s="74"/>
      <c r="N17" s="74"/>
      <c r="T17" s="226" t="s">
        <v>81</v>
      </c>
      <c r="U17" s="226"/>
      <c r="V17" s="226"/>
      <c r="W17" s="158"/>
    </row>
    <row r="18" spans="2:23" x14ac:dyDescent="0.2">
      <c r="F18" s="75"/>
      <c r="G18" s="74"/>
      <c r="H18" s="74"/>
      <c r="I18" s="74"/>
      <c r="J18" s="74"/>
      <c r="K18" s="74"/>
      <c r="L18" s="74"/>
      <c r="M18" s="74"/>
      <c r="N18" s="74"/>
      <c r="T18" s="227" t="s">
        <v>204</v>
      </c>
      <c r="U18" s="227"/>
      <c r="V18" s="227"/>
      <c r="W18" s="158"/>
    </row>
    <row r="19" spans="2:23" x14ac:dyDescent="0.2">
      <c r="F19" s="75"/>
      <c r="G19" s="75"/>
      <c r="H19" s="74"/>
      <c r="I19" s="74"/>
      <c r="J19" s="74"/>
      <c r="K19" s="74"/>
      <c r="L19" s="74"/>
      <c r="M19" s="74"/>
      <c r="N19" s="74"/>
      <c r="T19" s="218" t="s">
        <v>205</v>
      </c>
      <c r="U19" s="218"/>
      <c r="V19" s="218"/>
      <c r="W19" s="158"/>
    </row>
    <row r="20" spans="2:23" x14ac:dyDescent="0.2">
      <c r="E20" s="74"/>
      <c r="F20" s="76"/>
      <c r="G20" s="74"/>
      <c r="H20" s="74"/>
      <c r="I20" s="74"/>
      <c r="J20" s="74"/>
      <c r="K20" s="74"/>
      <c r="L20" s="74"/>
      <c r="M20" s="74"/>
      <c r="N20" s="74"/>
    </row>
    <row r="21" spans="2:23" x14ac:dyDescent="0.2"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2:23" x14ac:dyDescent="0.2"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2:23" x14ac:dyDescent="0.2">
      <c r="B23" s="24"/>
      <c r="C23" s="24"/>
      <c r="E23" s="74"/>
      <c r="F23" s="74"/>
      <c r="G23" s="75"/>
      <c r="H23" s="74"/>
      <c r="I23" s="74"/>
      <c r="J23" s="74"/>
      <c r="K23" s="74"/>
      <c r="L23" s="74"/>
      <c r="M23" s="74"/>
      <c r="N23" s="74"/>
    </row>
    <row r="24" spans="2:23" x14ac:dyDescent="0.2">
      <c r="E24" s="77"/>
      <c r="F24" s="74"/>
      <c r="G24" s="74"/>
      <c r="I24" s="78"/>
      <c r="J24" s="78"/>
      <c r="K24" s="78"/>
      <c r="L24" s="78"/>
      <c r="M24" s="78"/>
      <c r="N24" s="78"/>
    </row>
    <row r="25" spans="2:23" x14ac:dyDescent="0.2">
      <c r="E25" s="74"/>
      <c r="F25" s="74"/>
      <c r="G25" s="74"/>
    </row>
    <row r="26" spans="2:23" x14ac:dyDescent="0.2">
      <c r="E26" s="74"/>
      <c r="F26" s="74"/>
      <c r="G26" s="74"/>
    </row>
    <row r="27" spans="2:23" x14ac:dyDescent="0.2">
      <c r="E27" s="74"/>
      <c r="F27" s="74"/>
      <c r="G27" s="74"/>
    </row>
    <row r="28" spans="2:23" x14ac:dyDescent="0.2">
      <c r="E28" s="74"/>
      <c r="F28" s="74"/>
      <c r="G28" s="74"/>
      <c r="O28" s="72"/>
    </row>
    <row r="29" spans="2:23" x14ac:dyDescent="0.2"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2:23" x14ac:dyDescent="0.2"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2:23" x14ac:dyDescent="0.2"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2:23" x14ac:dyDescent="0.2"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"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x14ac:dyDescent="0.2"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x14ac:dyDescent="0.2"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42" spans="1:14" x14ac:dyDescent="0.2">
      <c r="E42" s="65"/>
    </row>
    <row r="45" spans="1:14" x14ac:dyDescent="0.2">
      <c r="A45" s="79"/>
      <c r="B45" s="79"/>
      <c r="C45" s="79"/>
    </row>
    <row r="46" spans="1:14" ht="14.25" x14ac:dyDescent="0.2">
      <c r="A46" s="219"/>
      <c r="B46" s="219"/>
      <c r="C46" s="219"/>
    </row>
    <row r="47" spans="1:14" x14ac:dyDescent="0.2">
      <c r="A47" s="79"/>
      <c r="B47" s="79"/>
      <c r="C47" s="79"/>
    </row>
    <row r="48" spans="1:14" x14ac:dyDescent="0.2">
      <c r="A48" s="79"/>
      <c r="B48" s="79"/>
      <c r="C48" s="79"/>
    </row>
    <row r="49" spans="1:3" x14ac:dyDescent="0.2">
      <c r="A49" s="79"/>
      <c r="B49" s="79"/>
      <c r="C49" s="79"/>
    </row>
    <row r="50" spans="1:3" x14ac:dyDescent="0.2">
      <c r="A50" s="79"/>
      <c r="B50" s="79"/>
      <c r="C50" s="79"/>
    </row>
    <row r="51" spans="1:3" x14ac:dyDescent="0.2">
      <c r="A51" s="79"/>
      <c r="B51" s="79"/>
      <c r="C51" s="79"/>
    </row>
    <row r="52" spans="1:3" x14ac:dyDescent="0.2">
      <c r="A52" s="79"/>
      <c r="B52" s="79"/>
      <c r="C52" s="79"/>
    </row>
  </sheetData>
  <mergeCells count="9">
    <mergeCell ref="T19:V19"/>
    <mergeCell ref="A46:C46"/>
    <mergeCell ref="T5:T6"/>
    <mergeCell ref="U5:U6"/>
    <mergeCell ref="T1:V1"/>
    <mergeCell ref="T2:V2"/>
    <mergeCell ref="T3:V3"/>
    <mergeCell ref="T17:V17"/>
    <mergeCell ref="T18:V18"/>
  </mergeCells>
  <phoneticPr fontId="16" type="noConversion"/>
  <pageMargins left="0.87" right="0.75" top="1" bottom="1" header="0" footer="0"/>
  <pageSetup scale="70" orientation="portrait" r:id="rId1"/>
  <headerFooter alignWithMargins="0"/>
  <colBreaks count="1" manualBreakCount="1">
    <brk id="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Hoja6"/>
  <dimension ref="B1:AJ15"/>
  <sheetViews>
    <sheetView showGridLines="0" view="pageBreakPreview" zoomScale="60" zoomScaleNormal="100" workbookViewId="0">
      <selection activeCell="O46" sqref="O46"/>
    </sheetView>
  </sheetViews>
  <sheetFormatPr baseColWidth="10" defaultColWidth="11" defaultRowHeight="13.5" x14ac:dyDescent="0.25"/>
  <cols>
    <col min="1" max="247" width="11" style="82" customWidth="1"/>
    <col min="248" max="16384" width="11" style="82"/>
  </cols>
  <sheetData>
    <row r="1" spans="2:36" x14ac:dyDescent="0.25">
      <c r="B1" s="81"/>
      <c r="I1" s="81"/>
    </row>
    <row r="2" spans="2:36" x14ac:dyDescent="0.25">
      <c r="B2" s="81"/>
      <c r="I2" s="81"/>
    </row>
    <row r="3" spans="2:36" x14ac:dyDescent="0.25">
      <c r="B3" s="81"/>
      <c r="I3" s="81"/>
    </row>
    <row r="4" spans="2:36" x14ac:dyDescent="0.25">
      <c r="B4" s="81"/>
      <c r="I4" s="81"/>
    </row>
    <row r="5" spans="2:36" x14ac:dyDescent="0.25">
      <c r="B5" s="81"/>
      <c r="I5" s="81"/>
      <c r="AE5" s="81"/>
      <c r="AF5" s="81"/>
      <c r="AG5" s="81"/>
      <c r="AH5" s="81"/>
      <c r="AI5" s="81"/>
      <c r="AJ5" s="81"/>
    </row>
    <row r="6" spans="2:36" x14ac:dyDescent="0.25">
      <c r="B6" s="81"/>
      <c r="I6" s="81"/>
      <c r="AE6" s="228" t="s">
        <v>85</v>
      </c>
      <c r="AF6" s="228"/>
      <c r="AG6" s="228"/>
      <c r="AH6" s="228"/>
      <c r="AI6" s="228"/>
      <c r="AJ6" s="228"/>
    </row>
    <row r="7" spans="2:36" x14ac:dyDescent="0.25">
      <c r="B7" s="81"/>
      <c r="I7" s="81"/>
      <c r="AE7" s="84"/>
      <c r="AF7" s="84"/>
      <c r="AG7" s="84"/>
      <c r="AH7" s="84"/>
      <c r="AI7" s="84"/>
      <c r="AJ7" s="84"/>
    </row>
    <row r="8" spans="2:36" x14ac:dyDescent="0.25">
      <c r="B8" s="85"/>
      <c r="AE8" s="84"/>
      <c r="AF8" s="83" t="s">
        <v>86</v>
      </c>
      <c r="AG8" s="83" t="s">
        <v>33</v>
      </c>
      <c r="AH8" s="83" t="s">
        <v>83</v>
      </c>
      <c r="AI8" s="83" t="s">
        <v>84</v>
      </c>
      <c r="AJ8" s="84"/>
    </row>
    <row r="9" spans="2:36" x14ac:dyDescent="0.25">
      <c r="AE9" s="84"/>
      <c r="AF9" s="84"/>
      <c r="AG9" s="84"/>
      <c r="AH9" s="86"/>
      <c r="AI9" s="86"/>
      <c r="AJ9" s="84"/>
    </row>
    <row r="10" spans="2:36" x14ac:dyDescent="0.25">
      <c r="AE10" s="84"/>
      <c r="AF10" s="84">
        <v>2005</v>
      </c>
      <c r="AG10" s="84">
        <f>SUM(AH10:AI10)</f>
        <v>99337</v>
      </c>
      <c r="AH10" s="86">
        <v>45152</v>
      </c>
      <c r="AI10" s="86">
        <v>54185</v>
      </c>
      <c r="AJ10" s="84"/>
    </row>
    <row r="11" spans="2:36" x14ac:dyDescent="0.25">
      <c r="AE11" s="84"/>
      <c r="AF11" s="84"/>
      <c r="AG11" s="84"/>
      <c r="AH11" s="145">
        <f>AH10/AG10*100</f>
        <v>45.453355748613305</v>
      </c>
      <c r="AI11" s="145">
        <f>AI10/AG10*100</f>
        <v>54.546644251386688</v>
      </c>
      <c r="AJ11" s="84"/>
    </row>
    <row r="12" spans="2:36" x14ac:dyDescent="0.25">
      <c r="AE12" s="87"/>
      <c r="AF12" s="87"/>
      <c r="AG12" s="87"/>
      <c r="AH12" s="87"/>
      <c r="AI12" s="87"/>
      <c r="AJ12" s="87"/>
    </row>
    <row r="13" spans="2:36" x14ac:dyDescent="0.25">
      <c r="AE13" s="87"/>
      <c r="AF13" s="87"/>
      <c r="AG13" s="87"/>
      <c r="AH13" s="87"/>
      <c r="AI13" s="87"/>
      <c r="AJ13" s="87"/>
    </row>
    <row r="14" spans="2:36" x14ac:dyDescent="0.25">
      <c r="AE14" s="87"/>
      <c r="AF14" s="87"/>
      <c r="AG14" s="87"/>
      <c r="AH14" s="87"/>
      <c r="AI14" s="87"/>
      <c r="AJ14" s="87"/>
    </row>
    <row r="15" spans="2:36" x14ac:dyDescent="0.25">
      <c r="AE15" s="87"/>
      <c r="AF15" s="87"/>
      <c r="AG15" s="87"/>
      <c r="AH15" s="87"/>
      <c r="AI15" s="87"/>
      <c r="AJ15" s="87"/>
    </row>
  </sheetData>
  <mergeCells count="1">
    <mergeCell ref="AE6:AJ6"/>
  </mergeCells>
  <phoneticPr fontId="3" type="noConversion"/>
  <printOptions gridLinesSet="0"/>
  <pageMargins left="0.75" right="0.75" top="1" bottom="1" header="0.5" footer="0.5"/>
  <pageSetup scale="91" orientation="portrait" horizontalDpi="4294967292" r:id="rId1"/>
  <headerFooter alignWithMargins="0">
    <oddHeader>&amp;R&amp;"Courier New,Regular"&amp;F</oddHeader>
    <oddFooter>&amp;L&amp;"Courier New,Regular"U.S. BUREAU OF THE CENSUS PAS: PYRAMID.XLS VER 4.00  &amp;D  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showGridLines="0" view="pageBreakPreview" zoomScale="60" zoomScaleNormal="71" workbookViewId="0">
      <selection activeCell="B16" sqref="B16"/>
    </sheetView>
  </sheetViews>
  <sheetFormatPr baseColWidth="10" defaultRowHeight="12.75" x14ac:dyDescent="0.2"/>
  <cols>
    <col min="1" max="1" width="66.85546875" style="159" customWidth="1"/>
    <col min="2" max="3" width="26.5703125" style="159" customWidth="1"/>
    <col min="4" max="4" width="11.5703125" style="159" bestFit="1" customWidth="1"/>
    <col min="5" max="16384" width="11.42578125" style="159"/>
  </cols>
  <sheetData>
    <row r="3" spans="1:4" ht="15.75" x14ac:dyDescent="0.25">
      <c r="A3" s="229"/>
      <c r="B3" s="230"/>
      <c r="C3" s="230"/>
    </row>
    <row r="5" spans="1:4" ht="15" customHeight="1" x14ac:dyDescent="0.2">
      <c r="A5" s="231" t="s">
        <v>223</v>
      </c>
      <c r="B5" s="231"/>
      <c r="C5" s="231"/>
    </row>
    <row r="6" spans="1:4" ht="15.75" customHeight="1" x14ac:dyDescent="0.2">
      <c r="A6" s="231"/>
      <c r="B6" s="231"/>
      <c r="C6" s="231"/>
    </row>
    <row r="7" spans="1:4" x14ac:dyDescent="0.2">
      <c r="A7" s="173"/>
      <c r="B7" s="173"/>
      <c r="C7" s="173"/>
    </row>
    <row r="8" spans="1:4" ht="20.100000000000001" customHeight="1" x14ac:dyDescent="0.2">
      <c r="A8" s="232" t="s">
        <v>222</v>
      </c>
      <c r="B8" s="232" t="s">
        <v>33</v>
      </c>
      <c r="C8" s="232" t="s">
        <v>82</v>
      </c>
    </row>
    <row r="9" spans="1:4" ht="20.100000000000001" customHeight="1" x14ac:dyDescent="0.2">
      <c r="A9" s="233"/>
      <c r="B9" s="233"/>
      <c r="C9" s="233"/>
    </row>
    <row r="10" spans="1:4" ht="20.100000000000001" customHeight="1" x14ac:dyDescent="0.2">
      <c r="A10" s="172"/>
      <c r="B10" s="171"/>
      <c r="C10" s="171"/>
    </row>
    <row r="11" spans="1:4" ht="20.100000000000001" customHeight="1" x14ac:dyDescent="0.2">
      <c r="A11" s="170"/>
      <c r="B11" s="169">
        <f>+SUM(B12:B24)</f>
        <v>50438</v>
      </c>
      <c r="C11" s="168">
        <f>+SUM(C12:C19)</f>
        <v>0.99916729450017849</v>
      </c>
      <c r="D11" s="161"/>
    </row>
    <row r="12" spans="1:4" ht="20.100000000000001" customHeight="1" x14ac:dyDescent="0.25">
      <c r="A12" s="167" t="s">
        <v>221</v>
      </c>
      <c r="B12" s="166">
        <v>9336</v>
      </c>
      <c r="C12" s="165">
        <f t="shared" ref="C12:C24" si="0">+B12/B$11</f>
        <v>0.1850985368174789</v>
      </c>
      <c r="D12" s="161"/>
    </row>
    <row r="13" spans="1:4" ht="20.100000000000001" customHeight="1" x14ac:dyDescent="0.25">
      <c r="A13" s="167" t="s">
        <v>220</v>
      </c>
      <c r="B13" s="166">
        <v>38628</v>
      </c>
      <c r="C13" s="165">
        <f t="shared" si="0"/>
        <v>0.76585114397874621</v>
      </c>
      <c r="D13" s="161"/>
    </row>
    <row r="14" spans="1:4" ht="20.100000000000001" customHeight="1" x14ac:dyDescent="0.25">
      <c r="A14" s="167" t="s">
        <v>219</v>
      </c>
      <c r="B14" s="166">
        <v>1990</v>
      </c>
      <c r="C14" s="165">
        <f t="shared" si="0"/>
        <v>3.9454379634402632E-2</v>
      </c>
      <c r="D14" s="161"/>
    </row>
    <row r="15" spans="1:4" ht="20.100000000000001" customHeight="1" x14ac:dyDescent="0.25">
      <c r="A15" s="167" t="s">
        <v>218</v>
      </c>
      <c r="B15" s="166">
        <v>270</v>
      </c>
      <c r="C15" s="165">
        <f t="shared" si="0"/>
        <v>5.3531067845671914E-3</v>
      </c>
      <c r="D15" s="161"/>
    </row>
    <row r="16" spans="1:4" ht="20.100000000000001" customHeight="1" x14ac:dyDescent="0.25">
      <c r="A16" s="167" t="s">
        <v>217</v>
      </c>
      <c r="B16" s="166">
        <v>5</v>
      </c>
      <c r="C16" s="165">
        <f t="shared" si="0"/>
        <v>9.9131607121614657E-5</v>
      </c>
      <c r="D16" s="161"/>
    </row>
    <row r="17" spans="1:4" ht="20.100000000000001" customHeight="1" x14ac:dyDescent="0.25">
      <c r="A17" s="167" t="s">
        <v>216</v>
      </c>
      <c r="B17" s="166">
        <v>39</v>
      </c>
      <c r="C17" s="165">
        <f t="shared" si="0"/>
        <v>7.7322653554859431E-4</v>
      </c>
      <c r="D17" s="161"/>
    </row>
    <row r="18" spans="1:4" ht="20.100000000000001" customHeight="1" x14ac:dyDescent="0.25">
      <c r="A18" s="167" t="s">
        <v>215</v>
      </c>
      <c r="B18" s="166">
        <v>120</v>
      </c>
      <c r="C18" s="165">
        <f t="shared" si="0"/>
        <v>2.3791585709187517E-3</v>
      </c>
      <c r="D18" s="161"/>
    </row>
    <row r="19" spans="1:4" ht="20.100000000000001" customHeight="1" x14ac:dyDescent="0.25">
      <c r="A19" s="167" t="s">
        <v>214</v>
      </c>
      <c r="B19" s="166">
        <v>8</v>
      </c>
      <c r="C19" s="165">
        <f t="shared" si="0"/>
        <v>1.5861057139458345E-4</v>
      </c>
      <c r="D19" s="161"/>
    </row>
    <row r="20" spans="1:4" ht="20.100000000000001" customHeight="1" x14ac:dyDescent="0.25">
      <c r="A20" s="167" t="s">
        <v>213</v>
      </c>
      <c r="B20" s="166">
        <v>5</v>
      </c>
      <c r="C20" s="165">
        <f t="shared" si="0"/>
        <v>9.9131607121614657E-5</v>
      </c>
      <c r="D20" s="161"/>
    </row>
    <row r="21" spans="1:4" ht="20.100000000000001" customHeight="1" x14ac:dyDescent="0.25">
      <c r="A21" s="167" t="s">
        <v>212</v>
      </c>
      <c r="B21" s="166">
        <v>7</v>
      </c>
      <c r="C21" s="165">
        <f t="shared" si="0"/>
        <v>1.3878424997026051E-4</v>
      </c>
      <c r="D21" s="161"/>
    </row>
    <row r="22" spans="1:4" ht="20.100000000000001" customHeight="1" x14ac:dyDescent="0.25">
      <c r="A22" s="167" t="s">
        <v>211</v>
      </c>
      <c r="B22" s="166">
        <v>16</v>
      </c>
      <c r="C22" s="165">
        <f t="shared" si="0"/>
        <v>3.172211427891669E-4</v>
      </c>
      <c r="D22" s="161"/>
    </row>
    <row r="23" spans="1:4" ht="20.100000000000001" customHeight="1" x14ac:dyDescent="0.25">
      <c r="A23" s="167" t="s">
        <v>210</v>
      </c>
      <c r="B23" s="166">
        <v>5</v>
      </c>
      <c r="C23" s="165">
        <f t="shared" si="0"/>
        <v>9.9131607121614657E-5</v>
      </c>
      <c r="D23" s="161"/>
    </row>
    <row r="24" spans="1:4" ht="20.100000000000001" customHeight="1" x14ac:dyDescent="0.25">
      <c r="A24" s="164" t="s">
        <v>209</v>
      </c>
      <c r="B24" s="163">
        <v>9</v>
      </c>
      <c r="C24" s="162">
        <f t="shared" si="0"/>
        <v>1.7843689281890637E-4</v>
      </c>
      <c r="D24" s="161"/>
    </row>
    <row r="25" spans="1:4" x14ac:dyDescent="0.2">
      <c r="A25" s="114" t="s">
        <v>59</v>
      </c>
      <c r="B25" s="113" t="s">
        <v>208</v>
      </c>
      <c r="C25" s="113"/>
    </row>
    <row r="26" spans="1:4" x14ac:dyDescent="0.2">
      <c r="A26" s="114" t="s">
        <v>207</v>
      </c>
      <c r="B26" s="113" t="s">
        <v>206</v>
      </c>
      <c r="C26" s="113"/>
      <c r="D26" s="161"/>
    </row>
    <row r="27" spans="1:4" ht="13.5" customHeight="1" x14ac:dyDescent="0.2">
      <c r="A27" s="114"/>
      <c r="B27" s="113"/>
      <c r="C27" s="113"/>
    </row>
    <row r="28" spans="1:4" ht="13.5" customHeight="1" x14ac:dyDescent="0.2"/>
    <row r="29" spans="1:4" ht="15.75" x14ac:dyDescent="0.25">
      <c r="A29" s="229"/>
      <c r="B29" s="229"/>
      <c r="C29" s="229"/>
    </row>
    <row r="30" spans="1:4" x14ac:dyDescent="0.2">
      <c r="B30" s="160"/>
      <c r="C30" s="160"/>
    </row>
    <row r="31" spans="1:4" x14ac:dyDescent="0.2">
      <c r="B31" s="160"/>
      <c r="C31" s="160"/>
    </row>
    <row r="32" spans="1:4" x14ac:dyDescent="0.2">
      <c r="B32" s="160"/>
      <c r="C32" s="160"/>
    </row>
    <row r="33" spans="2:3" x14ac:dyDescent="0.2">
      <c r="B33" s="160"/>
      <c r="C33" s="160"/>
    </row>
    <row r="34" spans="2:3" x14ac:dyDescent="0.2">
      <c r="B34" s="160"/>
      <c r="C34" s="160"/>
    </row>
    <row r="35" spans="2:3" x14ac:dyDescent="0.2">
      <c r="B35" s="160"/>
      <c r="C35" s="160"/>
    </row>
  </sheetData>
  <mergeCells count="6">
    <mergeCell ref="A29:C29"/>
    <mergeCell ref="A3:C3"/>
    <mergeCell ref="A5:C6"/>
    <mergeCell ref="A8:A9"/>
    <mergeCell ref="B8:B9"/>
    <mergeCell ref="C8:C9"/>
  </mergeCells>
  <pageMargins left="0.7" right="0.75" top="0.66" bottom="1" header="0" footer="0"/>
  <pageSetup paperSize="9" scale="67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5"/>
  <sheetViews>
    <sheetView showGridLines="0" view="pageBreakPreview" topLeftCell="A10" zoomScale="84" zoomScaleNormal="71" zoomScaleSheetLayoutView="84" workbookViewId="0">
      <selection activeCell="B23" sqref="B23:G23"/>
    </sheetView>
  </sheetViews>
  <sheetFormatPr baseColWidth="10" defaultRowHeight="12.75" x14ac:dyDescent="0.2"/>
  <cols>
    <col min="1" max="1" width="11.42578125" style="159"/>
    <col min="2" max="2" width="20.42578125" style="159" customWidth="1"/>
    <col min="3" max="3" width="16.7109375" style="159" customWidth="1"/>
    <col min="4" max="7" width="15.7109375" style="159" customWidth="1"/>
    <col min="8" max="8" width="11.5703125" style="159" bestFit="1" customWidth="1"/>
    <col min="9" max="16384" width="11.42578125" style="159"/>
  </cols>
  <sheetData>
    <row r="3" spans="2:8" ht="15.75" x14ac:dyDescent="0.25">
      <c r="B3" s="229"/>
      <c r="C3" s="230"/>
      <c r="D3" s="230"/>
      <c r="E3" s="230"/>
      <c r="F3" s="230"/>
      <c r="G3" s="230"/>
    </row>
    <row r="5" spans="2:8" ht="15" customHeight="1" x14ac:dyDescent="0.2">
      <c r="B5" s="235" t="s">
        <v>224</v>
      </c>
      <c r="C5" s="235"/>
      <c r="D5" s="235"/>
      <c r="E5" s="235"/>
      <c r="F5" s="235"/>
      <c r="G5" s="235"/>
    </row>
    <row r="6" spans="2:8" ht="15.75" customHeight="1" x14ac:dyDescent="0.2">
      <c r="B6" s="235"/>
      <c r="C6" s="235"/>
      <c r="D6" s="235"/>
      <c r="E6" s="235"/>
      <c r="F6" s="235"/>
      <c r="G6" s="235"/>
    </row>
    <row r="7" spans="2:8" x14ac:dyDescent="0.2">
      <c r="B7" s="173"/>
      <c r="C7" s="173"/>
      <c r="D7" s="173"/>
      <c r="E7" s="173"/>
      <c r="F7" s="173"/>
      <c r="G7" s="173"/>
    </row>
    <row r="8" spans="2:8" ht="20.100000000000001" customHeight="1" x14ac:dyDescent="0.2">
      <c r="B8" s="232" t="s">
        <v>239</v>
      </c>
      <c r="C8" s="232" t="s">
        <v>238</v>
      </c>
      <c r="D8" s="232" t="s">
        <v>33</v>
      </c>
      <c r="E8" s="232" t="s">
        <v>82</v>
      </c>
      <c r="F8" s="232" t="s">
        <v>237</v>
      </c>
      <c r="G8" s="232" t="s">
        <v>236</v>
      </c>
    </row>
    <row r="9" spans="2:8" ht="20.100000000000001" customHeight="1" x14ac:dyDescent="0.2">
      <c r="B9" s="233"/>
      <c r="C9" s="233"/>
      <c r="D9" s="233"/>
      <c r="E9" s="233"/>
      <c r="F9" s="233"/>
      <c r="G9" s="233"/>
    </row>
    <row r="10" spans="2:8" ht="20.100000000000001" customHeight="1" x14ac:dyDescent="0.2">
      <c r="B10" s="172"/>
      <c r="C10" s="171"/>
      <c r="D10" s="171"/>
      <c r="E10" s="171"/>
      <c r="F10" s="171"/>
      <c r="G10" s="172"/>
    </row>
    <row r="11" spans="2:8" ht="20.100000000000001" customHeight="1" x14ac:dyDescent="0.2">
      <c r="B11" s="170"/>
      <c r="C11" s="186" t="s">
        <v>33</v>
      </c>
      <c r="D11" s="169">
        <f>+SUM(D13:D17)</f>
        <v>99337</v>
      </c>
      <c r="E11" s="168">
        <f>+SUM(E13:E17)</f>
        <v>1</v>
      </c>
      <c r="F11" s="169">
        <f>+SUM(F13:F17)</f>
        <v>45152</v>
      </c>
      <c r="G11" s="169">
        <f>+SUM(G13:G17)</f>
        <v>54185</v>
      </c>
      <c r="H11" s="161"/>
    </row>
    <row r="12" spans="2:8" ht="20.100000000000001" customHeight="1" x14ac:dyDescent="0.2">
      <c r="B12" s="185"/>
      <c r="C12" s="184"/>
      <c r="D12" s="183"/>
      <c r="E12" s="183"/>
      <c r="F12" s="183"/>
      <c r="G12" s="183"/>
    </row>
    <row r="13" spans="2:8" ht="20.100000000000001" customHeight="1" x14ac:dyDescent="0.25">
      <c r="B13" s="167" t="s">
        <v>235</v>
      </c>
      <c r="C13" s="182" t="s">
        <v>234</v>
      </c>
      <c r="D13" s="166">
        <f>+SUM(F13:G13)</f>
        <v>10934</v>
      </c>
      <c r="E13" s="181">
        <f>+D13/D$11</f>
        <v>0.11006976252554436</v>
      </c>
      <c r="F13" s="80">
        <v>5548</v>
      </c>
      <c r="G13" s="80">
        <v>5386</v>
      </c>
      <c r="H13" s="177"/>
    </row>
    <row r="14" spans="2:8" ht="20.100000000000001" customHeight="1" x14ac:dyDescent="0.25">
      <c r="B14" s="167" t="s">
        <v>233</v>
      </c>
      <c r="C14" s="182" t="s">
        <v>232</v>
      </c>
      <c r="D14" s="166">
        <f>+SUM(F14:G14)</f>
        <v>4985</v>
      </c>
      <c r="E14" s="181">
        <f>+D14/D$11</f>
        <v>5.0182711376425701E-2</v>
      </c>
      <c r="F14" s="80">
        <v>2456</v>
      </c>
      <c r="G14" s="166">
        <v>2529</v>
      </c>
      <c r="H14" s="161"/>
    </row>
    <row r="15" spans="2:8" ht="20.100000000000001" customHeight="1" x14ac:dyDescent="0.25">
      <c r="B15" s="167" t="s">
        <v>231</v>
      </c>
      <c r="C15" s="182" t="s">
        <v>230</v>
      </c>
      <c r="D15" s="166">
        <f>+SUM(F15:G15)</f>
        <v>15145</v>
      </c>
      <c r="E15" s="181">
        <f>+D15/D$11</f>
        <v>0.15246081520480786</v>
      </c>
      <c r="F15" s="80">
        <v>7006</v>
      </c>
      <c r="G15" s="166">
        <v>8139</v>
      </c>
      <c r="H15" s="161"/>
    </row>
    <row r="16" spans="2:8" ht="20.100000000000001" customHeight="1" x14ac:dyDescent="0.25">
      <c r="B16" s="167" t="s">
        <v>229</v>
      </c>
      <c r="C16" s="182" t="s">
        <v>228</v>
      </c>
      <c r="D16" s="166">
        <f>+SUM(F16:G16)</f>
        <v>45313</v>
      </c>
      <c r="E16" s="181">
        <f>+D16/D$11</f>
        <v>0.45615430302908283</v>
      </c>
      <c r="F16" s="80">
        <v>21036</v>
      </c>
      <c r="G16" s="166">
        <v>24277</v>
      </c>
      <c r="H16" s="161"/>
    </row>
    <row r="17" spans="2:10" ht="20.100000000000001" customHeight="1" x14ac:dyDescent="0.25">
      <c r="B17" s="167" t="s">
        <v>227</v>
      </c>
      <c r="C17" s="182" t="s">
        <v>226</v>
      </c>
      <c r="D17" s="166">
        <f>+SUM(F17:G17)</f>
        <v>22960</v>
      </c>
      <c r="E17" s="181">
        <f>+D17/D$11</f>
        <v>0.23113240786413924</v>
      </c>
      <c r="F17" s="80">
        <v>9106</v>
      </c>
      <c r="G17" s="166">
        <v>13854</v>
      </c>
      <c r="H17" s="161"/>
    </row>
    <row r="18" spans="2:10" ht="13.5" thickBot="1" x14ac:dyDescent="0.25">
      <c r="B18" s="180"/>
      <c r="C18" s="179"/>
      <c r="D18" s="179"/>
      <c r="E18" s="179"/>
      <c r="F18" s="179"/>
      <c r="G18" s="178"/>
      <c r="H18" s="177"/>
    </row>
    <row r="19" spans="2:10" x14ac:dyDescent="0.2">
      <c r="B19" s="114" t="s">
        <v>59</v>
      </c>
      <c r="C19" s="113" t="s">
        <v>208</v>
      </c>
      <c r="D19" s="113"/>
      <c r="E19" s="113"/>
      <c r="F19" s="113"/>
      <c r="G19" s="176"/>
    </row>
    <row r="20" spans="2:10" x14ac:dyDescent="0.2">
      <c r="B20" s="114" t="s">
        <v>207</v>
      </c>
      <c r="C20" s="113" t="s">
        <v>225</v>
      </c>
      <c r="D20" s="113"/>
      <c r="E20" s="113"/>
      <c r="F20" s="113"/>
      <c r="G20" s="112"/>
      <c r="H20" s="161"/>
    </row>
    <row r="21" spans="2:10" ht="13.5" customHeight="1" x14ac:dyDescent="0.2">
      <c r="B21" s="114"/>
      <c r="C21" s="113"/>
      <c r="D21" s="113"/>
      <c r="E21" s="113"/>
      <c r="F21" s="113"/>
      <c r="G21" s="112"/>
    </row>
    <row r="22" spans="2:10" ht="13.5" customHeight="1" x14ac:dyDescent="0.2"/>
    <row r="23" spans="2:10" ht="15.75" x14ac:dyDescent="0.25">
      <c r="B23" s="229"/>
      <c r="C23" s="229"/>
      <c r="D23" s="229"/>
      <c r="E23" s="229"/>
      <c r="F23" s="229"/>
      <c r="G23" s="229"/>
    </row>
    <row r="24" spans="2:10" ht="35.25" customHeight="1" x14ac:dyDescent="0.2">
      <c r="B24" s="234" t="s">
        <v>224</v>
      </c>
      <c r="C24" s="234"/>
      <c r="D24" s="234"/>
      <c r="E24" s="234"/>
      <c r="F24" s="234"/>
      <c r="G24" s="234"/>
    </row>
    <row r="25" spans="2:10" x14ac:dyDescent="0.2">
      <c r="C25" s="160"/>
      <c r="D25" s="160"/>
      <c r="E25" s="160"/>
      <c r="F25" s="160"/>
      <c r="I25" s="173"/>
      <c r="J25" s="173"/>
    </row>
    <row r="26" spans="2:10" x14ac:dyDescent="0.2">
      <c r="C26" s="160"/>
      <c r="D26" s="160"/>
      <c r="E26" s="160"/>
      <c r="F26" s="160"/>
      <c r="I26" s="173"/>
      <c r="J26" s="173"/>
    </row>
    <row r="27" spans="2:10" x14ac:dyDescent="0.2">
      <c r="C27" s="160"/>
      <c r="D27" s="160"/>
      <c r="E27" s="160"/>
      <c r="F27" s="160"/>
      <c r="I27" s="173"/>
      <c r="J27" s="175"/>
    </row>
    <row r="28" spans="2:10" x14ac:dyDescent="0.2">
      <c r="C28" s="160"/>
      <c r="D28" s="160"/>
      <c r="E28" s="160"/>
      <c r="F28" s="160"/>
      <c r="I28" s="174"/>
      <c r="J28" s="173"/>
    </row>
    <row r="29" spans="2:10" x14ac:dyDescent="0.2">
      <c r="C29" s="160"/>
      <c r="D29" s="160"/>
      <c r="E29" s="160"/>
      <c r="F29" s="160"/>
      <c r="I29" s="173"/>
      <c r="J29" s="173"/>
    </row>
    <row r="30" spans="2:10" x14ac:dyDescent="0.2">
      <c r="C30" s="160"/>
      <c r="D30" s="160"/>
      <c r="E30" s="160"/>
      <c r="F30" s="160"/>
      <c r="I30" s="173"/>
      <c r="J30" s="173"/>
    </row>
    <row r="31" spans="2:10" x14ac:dyDescent="0.2">
      <c r="I31" s="173"/>
      <c r="J31" s="173"/>
    </row>
    <row r="32" spans="2:10" x14ac:dyDescent="0.2">
      <c r="I32" s="173"/>
      <c r="J32" s="173"/>
    </row>
    <row r="33" spans="9:10" x14ac:dyDescent="0.2">
      <c r="I33" s="173"/>
      <c r="J33" s="173"/>
    </row>
    <row r="34" spans="9:10" x14ac:dyDescent="0.2">
      <c r="I34" s="173"/>
      <c r="J34" s="173"/>
    </row>
    <row r="35" spans="9:10" x14ac:dyDescent="0.2">
      <c r="I35" s="173"/>
      <c r="J35" s="173"/>
    </row>
  </sheetData>
  <mergeCells count="10">
    <mergeCell ref="B24:G24"/>
    <mergeCell ref="B23:G23"/>
    <mergeCell ref="D8:D9"/>
    <mergeCell ref="B3:G3"/>
    <mergeCell ref="B8:B9"/>
    <mergeCell ref="C8:C9"/>
    <mergeCell ref="F8:F9"/>
    <mergeCell ref="G8:G9"/>
    <mergeCell ref="B5:G6"/>
    <mergeCell ref="E8:E9"/>
  </mergeCells>
  <pageMargins left="0.7" right="0.75" top="0.66" bottom="1" header="0" footer="0"/>
  <pageSetup paperSize="9" scale="72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INDICE</vt:lpstr>
      <vt:lpstr>CUADRO 01 </vt:lpstr>
      <vt:lpstr>CUADRO 02</vt:lpstr>
      <vt:lpstr>GRAFICO 01</vt:lpstr>
      <vt:lpstr>CUADRO 03</vt:lpstr>
      <vt:lpstr>GRAFICO 02</vt:lpstr>
      <vt:lpstr>GRAFICO 03</vt:lpstr>
      <vt:lpstr>CUADRO 04</vt:lpstr>
      <vt:lpstr>CUADRO 05</vt:lpstr>
      <vt:lpstr>CUADRO 06</vt:lpstr>
      <vt:lpstr>CUADRO 07</vt:lpstr>
      <vt:lpstr>CUADRO 08</vt:lpstr>
      <vt:lpstr>'CUADRO 01 '!Área_de_impresión</vt:lpstr>
      <vt:lpstr>'CUADRO 03'!Área_de_impresión</vt:lpstr>
      <vt:lpstr>'CUADRO 05'!Área_de_impresión</vt:lpstr>
      <vt:lpstr>'CUADRO 06'!Área_de_impresión</vt:lpstr>
      <vt:lpstr>'GRAFICO 02'!Área_de_impresión</vt:lpstr>
      <vt:lpstr>'GRAFICO 03'!Área_de_impresión</vt:lpstr>
      <vt:lpstr>INDICE!Área_de_impresión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</cp:lastModifiedBy>
  <cp:lastPrinted>2019-11-07T16:23:28Z</cp:lastPrinted>
  <dcterms:created xsi:type="dcterms:W3CDTF">2011-03-11T15:07:30Z</dcterms:created>
  <dcterms:modified xsi:type="dcterms:W3CDTF">2019-11-07T20:52:32Z</dcterms:modified>
</cp:coreProperties>
</file>